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<sst xmlns="http://schemas.openxmlformats.org/spreadsheetml/2006/main" count="72" uniqueCount="70">
  <si>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</si>
  <si>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</si>
  <si>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</si>
  <si>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</si>
  <si>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</si>
  <si>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</si>
  <si>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</si>
  <si>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</si>
  <si>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</si>
  <si>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</si>
  <si>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</si>
  <si>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</si>
  <si>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</si>
  <si>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</si>
  <si>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</si>
  <si>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</si>
  <si>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</si>
  <si>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</si>
  <si>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</si>
  <si>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</si>
  <si>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</si>
  <si>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</si>
  <si>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</si>
  <si>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</si>
  <si>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</si>
  <si>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</si>
  <si>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</si>
  <si>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</si>
  <si>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2021 год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</si>
  <si>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</si>
  <si>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</si>
  <si>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</si>
  <si>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</si>
  <si>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</si>
  <si>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</si>
  <si>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</si>
  <si>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</si>
  <si>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</si>
  <si>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</si>
  <si>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</si>
  <si>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</si>
  <si>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</si>
  <si>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</si>
  <si>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от 25.12.2020г. № 174/35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</si>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</sst>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7">
      <selection activeCell="B43" sqref="B43"/>
    </sheetView>
  </sheetViews>
  <sheetFormatPr defaultColWidth="3.75390625" defaultRowHeight="12.75"/>
  <cols>
    <col min="1" max="1" width="65.125" style="0" customWidth="1"/>
    <col min="2" max="2" width="24.75390625" style="0" customWidth="1"/>
    <col min="3" max="3" width="10.125" style="0" customWidth="1"/>
    <col min="4" max="4" width="9.625" style="0" customWidth="1"/>
    <col min="5" max="6" width="8.125" style="0" bestFit="1" customWidth="1"/>
  </cols>
  <sheetData>
    <row r="1" spans="1:4" ht="12" customHeight="1">
      <c r="A1" s="2"/>
      <c r="B1" s="40" t="s">
        <v>33</v>
      </c>
      <c r="C1" s="40"/>
      <c r="D1" s="40"/>
    </row>
    <row r="2" spans="1:4" ht="12" customHeight="1">
      <c r="A2" s="3"/>
      <c r="B2" s="40" t="s">
        <v>32</v>
      </c>
      <c r="C2" s="40"/>
      <c r="D2" s="40"/>
    </row>
    <row r="3" spans="1:6" ht="12" customHeight="1">
      <c r="A3" s="3"/>
      <c r="B3" s="40" t="s">
        <v>31</v>
      </c>
      <c r="C3" s="42"/>
      <c r="D3" s="42"/>
      <c r="E3" s="42"/>
      <c r="F3" s="42"/>
    </row>
    <row r="4" spans="1:6" ht="12" customHeight="1">
      <c r="A4" s="3"/>
      <c r="B4" s="40" t="s">
        <v>30</v>
      </c>
      <c r="C4" s="40"/>
      <c r="D4" s="40"/>
      <c r="E4" s="42"/>
      <c r="F4" s="42"/>
    </row>
    <row r="5" spans="1:4" ht="12" customHeight="1">
      <c r="A5" s="4"/>
      <c r="B5" s="41" t="s">
        <v>43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35</v>
      </c>
      <c r="B10" s="30"/>
      <c r="C10" s="30"/>
      <c r="D10" s="30"/>
    </row>
    <row r="11" spans="1:4" ht="12" customHeight="1">
      <c r="A11" s="39" t="s">
        <v>29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28</v>
      </c>
      <c r="D12" s="35" t="s">
        <v>34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36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44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44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45</v>
      </c>
      <c r="C17" s="10"/>
      <c r="D17" s="11"/>
    </row>
    <row r="18" spans="1:4" ht="29.25" customHeight="1">
      <c r="A18" s="12" t="s">
        <v>7</v>
      </c>
      <c r="B18" s="13" t="s">
        <v>46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47</v>
      </c>
      <c r="C19" s="10"/>
      <c r="D19" s="11"/>
    </row>
    <row r="20" spans="1:4" ht="20.25" customHeight="1">
      <c r="A20" s="14" t="s">
        <v>8</v>
      </c>
      <c r="B20" s="15" t="s">
        <v>48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9</v>
      </c>
      <c r="B21" s="13" t="s">
        <v>49</v>
      </c>
      <c r="C21" s="18">
        <f>+C22</f>
        <v>34061.4</v>
      </c>
      <c r="D21" s="19">
        <f>+D22</f>
        <v>34061.4</v>
      </c>
    </row>
    <row r="22" spans="1:4" ht="25.5" customHeight="1">
      <c r="A22" s="12" t="s">
        <v>23</v>
      </c>
      <c r="B22" s="13" t="s">
        <v>50</v>
      </c>
      <c r="C22" s="18">
        <v>34061.4</v>
      </c>
      <c r="D22" s="19">
        <v>34061.4</v>
      </c>
    </row>
    <row r="23" spans="1:4" ht="25.5" customHeight="1">
      <c r="A23" s="12" t="s">
        <v>10</v>
      </c>
      <c r="B23" s="13" t="s">
        <v>51</v>
      </c>
      <c r="C23" s="18">
        <f>+C24</f>
        <v>-34061.4</v>
      </c>
      <c r="D23" s="19">
        <f>+D24</f>
        <v>-34061.4</v>
      </c>
    </row>
    <row r="24" spans="1:4" ht="25.5" customHeight="1">
      <c r="A24" s="12" t="s">
        <v>24</v>
      </c>
      <c r="B24" s="13" t="s">
        <v>52</v>
      </c>
      <c r="C24" s="18">
        <v>-34061.4</v>
      </c>
      <c r="D24" s="19">
        <v>-34061.4</v>
      </c>
    </row>
    <row r="25" spans="1:4" ht="25.5" customHeight="1">
      <c r="A25" s="14" t="s">
        <v>37</v>
      </c>
      <c r="B25" s="15" t="s">
        <v>53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38</v>
      </c>
      <c r="B26" s="13" t="s">
        <v>54</v>
      </c>
      <c r="C26" s="18">
        <f>+C27</f>
        <v>0</v>
      </c>
      <c r="D26" s="19">
        <f>+D27</f>
        <v>0</v>
      </c>
    </row>
    <row r="27" spans="1:4" ht="40.5" customHeight="1">
      <c r="A27" s="12" t="s">
        <v>39</v>
      </c>
      <c r="B27" s="13" t="s">
        <v>55</v>
      </c>
      <c r="C27" s="18">
        <v>0</v>
      </c>
      <c r="D27" s="19">
        <f>23085-23085</f>
        <v>0</v>
      </c>
    </row>
    <row r="28" spans="1:4" ht="39.75" customHeight="1">
      <c r="A28" s="12" t="s">
        <v>40</v>
      </c>
      <c r="B28" s="13" t="s">
        <v>56</v>
      </c>
      <c r="C28" s="18">
        <f>+C29</f>
        <v>0</v>
      </c>
      <c r="D28" s="19">
        <f>+D29</f>
        <v>0</v>
      </c>
    </row>
    <row r="29" spans="1:4" ht="39" customHeight="1">
      <c r="A29" s="20" t="s">
        <v>41</v>
      </c>
      <c r="B29" s="21" t="s">
        <v>57</v>
      </c>
      <c r="C29" s="22">
        <v>0</v>
      </c>
      <c r="D29" s="19">
        <v>0</v>
      </c>
    </row>
    <row r="30" spans="1:4" ht="19.5" customHeight="1">
      <c r="A30" s="6" t="s">
        <v>42</v>
      </c>
      <c r="B30" s="7" t="s">
        <v>58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59</v>
      </c>
      <c r="C31" s="10">
        <f aca="true" t="shared" si="0" ref="C31:D33">+C32</f>
        <v>-619693.5</v>
      </c>
      <c r="D31" s="11">
        <f t="shared" si="0"/>
        <v>-761575.8</v>
      </c>
    </row>
    <row r="32" spans="1:4" ht="12.75" customHeight="1">
      <c r="A32" s="12" t="s">
        <v>12</v>
      </c>
      <c r="B32" s="23" t="s">
        <v>60</v>
      </c>
      <c r="C32" s="10">
        <f t="shared" si="0"/>
        <v>-619693.5</v>
      </c>
      <c r="D32" s="11">
        <f t="shared" si="0"/>
        <v>-761575.8</v>
      </c>
    </row>
    <row r="33" spans="1:4" ht="17.25" customHeight="1">
      <c r="A33" s="12" t="s">
        <v>13</v>
      </c>
      <c r="B33" s="23" t="s">
        <v>61</v>
      </c>
      <c r="C33" s="10">
        <f t="shared" si="0"/>
        <v>-619693.5</v>
      </c>
      <c r="D33" s="11">
        <f t="shared" si="0"/>
        <v>-761575.8</v>
      </c>
    </row>
    <row r="34" spans="1:4" ht="15.75" customHeight="1">
      <c r="A34" s="12" t="s">
        <v>26</v>
      </c>
      <c r="B34" s="23" t="s">
        <v>62</v>
      </c>
      <c r="C34" s="10">
        <f>-(+C21+C26+585632.1)</f>
        <v>-619693.5</v>
      </c>
      <c r="D34" s="11">
        <f>-(+D21+D26+727514.4)</f>
        <v>-761575.8</v>
      </c>
    </row>
    <row r="35" spans="1:4" ht="15" customHeight="1">
      <c r="A35" s="12" t="s">
        <v>14</v>
      </c>
      <c r="B35" s="13" t="s">
        <v>63</v>
      </c>
      <c r="C35" s="10">
        <f aca="true" t="shared" si="1" ref="C35:D37">+C36</f>
        <v>619693.5</v>
      </c>
      <c r="D35" s="11">
        <f t="shared" si="1"/>
        <v>761575.8</v>
      </c>
    </row>
    <row r="36" spans="1:4" ht="15" customHeight="1">
      <c r="A36" s="12" t="s">
        <v>15</v>
      </c>
      <c r="B36" s="23" t="s">
        <v>64</v>
      </c>
      <c r="C36" s="10">
        <f t="shared" si="1"/>
        <v>619693.5</v>
      </c>
      <c r="D36" s="11">
        <f t="shared" si="1"/>
        <v>761575.8</v>
      </c>
    </row>
    <row r="37" spans="1:4" ht="15" customHeight="1">
      <c r="A37" s="12" t="s">
        <v>16</v>
      </c>
      <c r="B37" s="23" t="s">
        <v>65</v>
      </c>
      <c r="C37" s="10">
        <f t="shared" si="1"/>
        <v>619693.5</v>
      </c>
      <c r="D37" s="11">
        <f t="shared" si="1"/>
        <v>761575.8</v>
      </c>
    </row>
    <row r="38" spans="1:4" ht="27" customHeight="1">
      <c r="A38" s="20" t="s">
        <v>25</v>
      </c>
      <c r="B38" s="23" t="s">
        <v>66</v>
      </c>
      <c r="C38" s="10">
        <f>+(-C23)+(-C28)+585632.1</f>
        <v>619693.5</v>
      </c>
      <c r="D38" s="11">
        <f>+(-D23)+(-D28)+727514.4</f>
        <v>761575.8</v>
      </c>
    </row>
    <row r="39" spans="1:4" ht="26.25" customHeight="1">
      <c r="A39" s="6" t="s">
        <v>19</v>
      </c>
      <c r="B39" s="25" t="s">
        <v>67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67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68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69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2020-11-15T01:53:59Z</cp:lastPrinted>
  <dcterms:created xsi:type="dcterms:W3CDTF">2003-12-05T21:14:57Z</dcterms:created>
  <dcterms:modified xsi:type="dcterms:W3CDTF">2020-12-30T04:38:27Z</dcterms:modified>
  <cp:category/>
  <cp:version/>
  <cp:contentType/>
  <cp:contentStatus/>
</cp:coreProperties>
</file>