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36" i="1"/>
  <c r="C15"/>
  <c r="C23" s="1"/>
  <c r="D18"/>
  <c r="D15" s="1"/>
  <c r="D23" s="1"/>
  <c r="D24"/>
  <c r="C25"/>
  <c r="C24" s="1"/>
  <c r="D34" s="1"/>
  <c r="D35" s="1"/>
  <c r="C28"/>
  <c r="C18"/>
  <c r="D33" l="1"/>
</calcChain>
</file>

<file path=xl/sharedStrings.xml><?xml version="1.0" encoding="utf-8"?>
<sst xmlns="http://schemas.openxmlformats.org/spreadsheetml/2006/main" count="38" uniqueCount="34">
  <si>
    <t>№</t>
  </si>
  <si>
    <t xml:space="preserve">Отчет </t>
  </si>
  <si>
    <t>рублей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</si>
  <si>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</si>
  <si>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</si>
  <si>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</si>
  <si>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</si>
  <si>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</si>
  <si>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</si>
  <si>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</si>
  <si>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Расходы, всего, в том числе: </t>
  </si>
  <si>
    <t xml:space="preserve">Восстановление средств муниципального дорожного фонда, использованного не по целевому назначению </t>
  </si>
  <si>
    <t>Итого средств муниципального дорожного фонда:</t>
  </si>
  <si>
    <t xml:space="preserve"> -содержание улично-дорожной сети</t>
  </si>
  <si>
    <t xml:space="preserve"> -субсидии бюджетам на реализацию мероприятий государственной программы ИО "Развитие дорожного хозяйства и сети искусственных сооружений" на 2014-2020 годы (областной бюджет)</t>
  </si>
  <si>
    <t xml:space="preserve"> -реконструкция участка уличной дорожной сети на участке от перекрестка улиц Халтурина-Некрасова до перекрестка Чкалова-Красная Звезда в городе Усть-Кут Иркутской области ВСЕГО, в т. ч.:</t>
  </si>
  <si>
    <t xml:space="preserve"> -за счет средств областного бюджета</t>
  </si>
  <si>
    <t xml:space="preserve"> -за счет средств местного бюджета</t>
  </si>
  <si>
    <t>Справочно: остатки бюджетных ассигнований муниципального дорожного фонда ВСЕГО, в т.ч.:</t>
  </si>
  <si>
    <t xml:space="preserve">Остатки средств  муниципального дорожного фонда на 01.01.2019г., (на едином счете бюджета) </t>
  </si>
  <si>
    <t xml:space="preserve"> - весовой контроль</t>
  </si>
  <si>
    <t xml:space="preserve"> - МБТ на ремонт дорог (районный бюджет)</t>
  </si>
  <si>
    <t xml:space="preserve"> -ремонт автомобильных дорог общего пользования общегородского значения ВСЕГО, в т.ч.:</t>
  </si>
  <si>
    <t xml:space="preserve"> - разработка и экспертиза ПСД</t>
  </si>
  <si>
    <t xml:space="preserve"> -за счет средств районного бюджета</t>
  </si>
  <si>
    <t xml:space="preserve"> - организационно-технологическое обеспечение передвижного пункта весового и габаритного контроля </t>
  </si>
  <si>
    <t xml:space="preserve">Справочно: остатки бюджетных ассигнований муниципального дорожного фонда ВСЕГО, в т.ч.: </t>
  </si>
  <si>
    <t xml:space="preserve">Остатки средств  муниципального дорожного фонда на 01.04.2019г., (на едином счете бюджета) </t>
  </si>
  <si>
    <t>Приложение № 5</t>
  </si>
  <si>
    <t>к  постановлению главы</t>
  </si>
  <si>
    <t>муниципального образования</t>
  </si>
  <si>
    <t>"город Усть-Кут"</t>
  </si>
  <si>
    <t>об использовании средств  дорожного фонда администрации Усть-Кутского муниципального образования (городского поселения) за 1 квартал 2019 года</t>
  </si>
  <si>
    <t>от 18.04.2019 г. № 458-П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</si>
</sst>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8" sqref="G8"/>
    </sheetView>
  </sheetViews>
  <sheetFormatPr defaultRowHeight="12.75"/>
  <cols>
    <col min="1" max="1" width="5.7109375" customWidth="1"/>
    <col min="2" max="2" width="61" customWidth="1"/>
    <col min="3" max="3" width="17.42578125" customWidth="1"/>
    <col min="4" max="4" width="19.28515625" customWidth="1"/>
    <col min="5" max="5" width="0" hidden="1" customWidth="1"/>
  </cols>
  <sheetData>
    <row r="1" spans="1:5" ht="15">
      <c r="A1" s="2"/>
      <c r="B1" s="32" t="s">
        <v>28</v>
      </c>
      <c r="C1" s="32"/>
      <c r="D1" s="32"/>
    </row>
    <row r="2" spans="1:5" ht="15">
      <c r="A2" s="2"/>
      <c r="B2" s="33" t="s">
        <v>29</v>
      </c>
      <c r="C2" s="33"/>
      <c r="D2" s="33"/>
    </row>
    <row r="3" spans="1:5" ht="15">
      <c r="A3" s="2"/>
      <c r="B3" s="32" t="s">
        <v>30</v>
      </c>
      <c r="C3" s="32"/>
      <c r="D3" s="32"/>
    </row>
    <row r="4" spans="1:5" ht="15">
      <c r="A4" s="2"/>
      <c r="B4" s="32" t="s">
        <v>31</v>
      </c>
      <c r="C4" s="32"/>
      <c r="D4" s="32"/>
    </row>
    <row r="5" spans="1:5" ht="15">
      <c r="A5" s="2"/>
      <c r="B5" s="34" t="s">
        <v>33</v>
      </c>
      <c r="C5" s="34"/>
      <c r="D5" s="34"/>
    </row>
    <row r="6" spans="1:5" ht="15.75">
      <c r="A6" s="37" t="s">
        <v>1</v>
      </c>
      <c r="B6" s="37"/>
      <c r="C6" s="37"/>
      <c r="D6" s="37"/>
    </row>
    <row r="7" spans="1:5" ht="33.75" customHeight="1">
      <c r="A7" s="38" t="s">
        <v>32</v>
      </c>
      <c r="B7" s="38"/>
      <c r="C7" s="38"/>
      <c r="D7" s="38"/>
    </row>
    <row r="8" spans="1:5" ht="18" customHeight="1">
      <c r="A8" s="39" t="s">
        <v>2</v>
      </c>
      <c r="B8" s="39"/>
      <c r="C8" s="39"/>
      <c r="D8" s="39"/>
    </row>
    <row r="9" spans="1:5">
      <c r="A9" s="26" t="s">
        <v>0</v>
      </c>
      <c r="B9" s="26" t="s">
        <v>3</v>
      </c>
      <c r="C9" s="35" t="s">
        <v>7</v>
      </c>
      <c r="D9" s="28" t="s">
        <v>4</v>
      </c>
    </row>
    <row r="10" spans="1:5" ht="21.75" customHeight="1">
      <c r="A10" s="27"/>
      <c r="B10" s="27"/>
      <c r="C10" s="36"/>
      <c r="D10" s="29"/>
    </row>
    <row r="11" spans="1:5" ht="30">
      <c r="A11" s="3">
        <v>1</v>
      </c>
      <c r="B11" s="4" t="s">
        <v>19</v>
      </c>
      <c r="C11" s="5"/>
      <c r="D11" s="6">
        <v>10358896.43</v>
      </c>
      <c r="E11" s="1"/>
    </row>
    <row r="12" spans="1:5" ht="30">
      <c r="A12" s="7"/>
      <c r="B12" s="8" t="s">
        <v>26</v>
      </c>
      <c r="C12" s="9"/>
      <c r="D12" s="10">
        <v>0</v>
      </c>
      <c r="E12" s="1"/>
    </row>
    <row r="13" spans="1:5" ht="15">
      <c r="A13" s="7"/>
      <c r="B13" s="11" t="s">
        <v>17</v>
      </c>
      <c r="C13" s="12"/>
      <c r="D13" s="13">
        <v>0</v>
      </c>
      <c r="E13" s="1"/>
    </row>
    <row r="14" spans="1:5" ht="15">
      <c r="A14" s="7"/>
      <c r="B14" s="11" t="s">
        <v>16</v>
      </c>
      <c r="C14" s="14"/>
      <c r="D14" s="14">
        <v>0</v>
      </c>
    </row>
    <row r="15" spans="1:5" ht="27" customHeight="1">
      <c r="A15" s="3">
        <v>2</v>
      </c>
      <c r="B15" s="4" t="s">
        <v>5</v>
      </c>
      <c r="C15" s="5">
        <f>+C16+C17+C18+C21+C19+C20</f>
        <v>125594699.94</v>
      </c>
      <c r="D15" s="5">
        <f>+D16+D17+D18+D21+D19+D20</f>
        <v>15543857.300000001</v>
      </c>
    </row>
    <row r="16" spans="1:5" ht="17.25" customHeight="1">
      <c r="A16" s="7"/>
      <c r="B16" s="8" t="s">
        <v>6</v>
      </c>
      <c r="C16" s="15">
        <v>14456000</v>
      </c>
      <c r="D16" s="16">
        <v>5466338.8499999996</v>
      </c>
    </row>
    <row r="17" spans="1:4" ht="17.25" customHeight="1">
      <c r="A17" s="7"/>
      <c r="B17" s="8" t="s">
        <v>8</v>
      </c>
      <c r="C17" s="9">
        <v>209600</v>
      </c>
      <c r="D17" s="17">
        <v>342400</v>
      </c>
    </row>
    <row r="18" spans="1:4" ht="17.25" customHeight="1">
      <c r="A18" s="7"/>
      <c r="B18" s="8" t="s">
        <v>9</v>
      </c>
      <c r="C18" s="9">
        <f>5668604.3+8044177+4002518.7</f>
        <v>17715300</v>
      </c>
      <c r="D18" s="17">
        <f>6585345.71+26984.55+433061.44+166500</f>
        <v>7211891.7000000002</v>
      </c>
    </row>
    <row r="19" spans="1:4" ht="17.25" customHeight="1">
      <c r="A19" s="7"/>
      <c r="B19" s="8" t="s">
        <v>20</v>
      </c>
      <c r="C19" s="9">
        <v>1000000</v>
      </c>
      <c r="D19" s="17">
        <v>2523226.75</v>
      </c>
    </row>
    <row r="20" spans="1:4" ht="17.25" customHeight="1">
      <c r="A20" s="7"/>
      <c r="B20" s="8" t="s">
        <v>21</v>
      </c>
      <c r="C20" s="9">
        <v>0</v>
      </c>
      <c r="D20" s="17">
        <v>0</v>
      </c>
    </row>
    <row r="21" spans="1:4" ht="60" customHeight="1">
      <c r="A21" s="7"/>
      <c r="B21" s="8" t="s">
        <v>14</v>
      </c>
      <c r="C21" s="9">
        <v>92213799.939999998</v>
      </c>
      <c r="D21" s="17">
        <v>0</v>
      </c>
    </row>
    <row r="22" spans="1:4" ht="0.75" customHeight="1">
      <c r="A22" s="3">
        <v>3</v>
      </c>
      <c r="B22" s="4" t="s">
        <v>11</v>
      </c>
      <c r="C22" s="18">
        <v>0</v>
      </c>
      <c r="D22" s="19"/>
    </row>
    <row r="23" spans="1:4" ht="33.75" customHeight="1">
      <c r="A23" s="30" t="s">
        <v>12</v>
      </c>
      <c r="B23" s="31"/>
      <c r="C23" s="18">
        <f>+D11+C15+C22</f>
        <v>135953596.37</v>
      </c>
      <c r="D23" s="18">
        <f>+D13+D15</f>
        <v>15543857.300000001</v>
      </c>
    </row>
    <row r="24" spans="1:4" ht="24.75" customHeight="1">
      <c r="A24" s="3">
        <v>3</v>
      </c>
      <c r="B24" s="4" t="s">
        <v>10</v>
      </c>
      <c r="C24" s="5">
        <f>+C25+C28</f>
        <v>135953596.37</v>
      </c>
      <c r="D24" s="5">
        <f>D25+D30</f>
        <v>5468819.6799999997</v>
      </c>
    </row>
    <row r="25" spans="1:4" ht="60">
      <c r="A25" s="20"/>
      <c r="B25" s="8" t="s">
        <v>15</v>
      </c>
      <c r="C25" s="21">
        <f>C26+C27</f>
        <v>112563657.33</v>
      </c>
      <c r="D25" s="22">
        <v>0</v>
      </c>
    </row>
    <row r="26" spans="1:4" ht="15">
      <c r="A26" s="20"/>
      <c r="B26" s="11" t="s">
        <v>16</v>
      </c>
      <c r="C26" s="12">
        <v>92213799.939999998</v>
      </c>
      <c r="D26" s="13">
        <v>0</v>
      </c>
    </row>
    <row r="27" spans="1:4" ht="15">
      <c r="A27" s="20"/>
      <c r="B27" s="11" t="s">
        <v>17</v>
      </c>
      <c r="C27" s="12">
        <v>20349857.390000001</v>
      </c>
      <c r="D27" s="12">
        <v>0</v>
      </c>
    </row>
    <row r="28" spans="1:4" ht="27.75" customHeight="1">
      <c r="A28" s="23"/>
      <c r="B28" s="24" t="s">
        <v>22</v>
      </c>
      <c r="C28" s="21">
        <f>8071161.55+4435580.14+7096448.29+2123615.23+1663133.83</f>
        <v>23389939.039999999</v>
      </c>
      <c r="D28" s="22">
        <v>0</v>
      </c>
    </row>
    <row r="29" spans="1:4" ht="17.25" hidden="1" customHeight="1">
      <c r="A29" s="23"/>
      <c r="B29" s="25" t="s">
        <v>24</v>
      </c>
      <c r="C29" s="12"/>
      <c r="D29" s="13"/>
    </row>
    <row r="30" spans="1:4" ht="20.25" customHeight="1">
      <c r="A30" s="23"/>
      <c r="B30" s="24" t="s">
        <v>13</v>
      </c>
      <c r="C30" s="9">
        <v>7096448.29</v>
      </c>
      <c r="D30" s="17">
        <v>5468819.6799999997</v>
      </c>
    </row>
    <row r="31" spans="1:4" ht="21.75" hidden="1" customHeight="1">
      <c r="A31" s="23"/>
      <c r="B31" s="24" t="s">
        <v>23</v>
      </c>
      <c r="C31" s="9">
        <v>1908300</v>
      </c>
      <c r="D31" s="17">
        <v>0</v>
      </c>
    </row>
    <row r="32" spans="1:4" ht="30" hidden="1">
      <c r="A32" s="20"/>
      <c r="B32" s="24" t="s">
        <v>25</v>
      </c>
      <c r="C32" s="9"/>
      <c r="D32" s="17"/>
    </row>
    <row r="33" spans="1:4" ht="30">
      <c r="A33" s="3">
        <v>4</v>
      </c>
      <c r="B33" s="4" t="s">
        <v>27</v>
      </c>
      <c r="C33" s="5"/>
      <c r="D33" s="6">
        <f>+D23-D24</f>
        <v>10075037.620000001</v>
      </c>
    </row>
    <row r="34" spans="1:4" ht="30">
      <c r="A34" s="7"/>
      <c r="B34" s="8" t="s">
        <v>18</v>
      </c>
      <c r="C34" s="9">
        <v>0</v>
      </c>
      <c r="D34" s="17">
        <f>+C24-D24</f>
        <v>130484776.69</v>
      </c>
    </row>
    <row r="35" spans="1:4" ht="15">
      <c r="A35" s="7"/>
      <c r="B35" s="11" t="s">
        <v>17</v>
      </c>
      <c r="C35" s="12">
        <v>0</v>
      </c>
      <c r="D35" s="13">
        <f>+D34-D36</f>
        <v>38270976.75</v>
      </c>
    </row>
    <row r="36" spans="1:4" ht="15">
      <c r="A36" s="7"/>
      <c r="B36" s="11" t="s">
        <v>16</v>
      </c>
      <c r="C36" s="14">
        <v>0</v>
      </c>
      <c r="D36" s="14">
        <f>+C21-D21</f>
        <v>92213799.939999998</v>
      </c>
    </row>
  </sheetData>
  <mergeCells count="13">
    <mergeCell ref="A9:A10"/>
    <mergeCell ref="B9:B10"/>
    <mergeCell ref="D9:D10"/>
    <mergeCell ref="A23:B23"/>
    <mergeCell ref="B1:D1"/>
    <mergeCell ref="B2:D2"/>
    <mergeCell ref="B3:D3"/>
    <mergeCell ref="B4:D4"/>
    <mergeCell ref="B5:D5"/>
    <mergeCell ref="C9:C10"/>
    <mergeCell ref="A6:D6"/>
    <mergeCell ref="A7:D7"/>
    <mergeCell ref="A8:D8"/>
  </mergeCells>
  <phoneticPr fontId="0" type="noConversion"/>
  <pageMargins left="0.21" right="0.19685039370078741" top="0.3" bottom="0.35433070866141736" header="0.16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</cp:lastModifiedBy>
  <cp:lastPrinted>2019-04-18T01:43:39Z</cp:lastPrinted>
  <dcterms:created xsi:type="dcterms:W3CDTF">1996-10-08T23:32:33Z</dcterms:created>
  <dcterms:modified xsi:type="dcterms:W3CDTF">2019-04-22T04:07:55Z</dcterms:modified>
</cp:coreProperties>
</file>