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расходов'!$A$1:$G$64</definedName>
  </definedNames>
  <calcPr fullCalcOnLoad="1"/>
</workbook>
</file>

<file path=xl/sharedStrings.xml><?xml version="1.0" encoding="utf-8"?>
<sst xmlns="http://schemas.openxmlformats.org/spreadsheetml/2006/main" count="160" uniqueCount="113">
  <si>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</si>
  <si>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</si>
  <si>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</si>
  <si>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</si>
  <si>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</si>
  <si>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</si>
  <si>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</si>
  <si>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Кассовое исполнение</t>
  </si>
  <si>
    <t>1.1.</t>
  </si>
  <si>
    <t>1.1.1.</t>
  </si>
  <si>
    <t>2.1.</t>
  </si>
  <si>
    <t>0409</t>
  </si>
  <si>
    <t>2.1.1.</t>
  </si>
  <si>
    <t>400</t>
  </si>
  <si>
    <t>200</t>
  </si>
  <si>
    <t>3.1.</t>
  </si>
  <si>
    <t>3.1.1.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</si>
  <si>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</si>
  <si>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</si>
  <si>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</si>
  <si>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0502</t>
  </si>
  <si>
    <t>0501</t>
  </si>
  <si>
    <t>1003</t>
  </si>
  <si>
    <t>300</t>
  </si>
  <si>
    <t>Реализация мероприятий перечня проектов народных инициатив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</si>
  <si>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</si>
  <si>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1.1.1.1.</t>
  </si>
  <si>
    <t>1.1.1.2.</t>
  </si>
  <si>
    <t>Осуществление отдельных областных государственных полномочий в сфере водоснабжения и водоотведения</t>
  </si>
  <si>
    <t>1.2.</t>
  </si>
  <si>
    <t>1.2.1.</t>
  </si>
  <si>
    <t>2.2.</t>
  </si>
  <si>
    <t>2.2.1.</t>
  </si>
  <si>
    <t>Приложение № 7</t>
  </si>
  <si>
    <t>4.1.</t>
  </si>
  <si>
    <t>4.1.1.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</si>
  <si>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</si>
  <si>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</si>
  <si>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90А0073150</t>
  </si>
  <si>
    <t>952</t>
  </si>
  <si>
    <t>79621S2810</t>
  </si>
  <si>
    <t>79621L0231</t>
  </si>
  <si>
    <t>79605L4970</t>
  </si>
  <si>
    <t>0503</t>
  </si>
  <si>
    <t>Единица измерения: руб.</t>
  </si>
  <si>
    <t xml:space="preserve">осуществляемых за счет целевых средств бюджета Иркутской области </t>
  </si>
  <si>
    <t xml:space="preserve">Основное мероприятие "Улучшение жилищных условий молодых семей" </t>
  </si>
  <si>
    <t>2.2.1.1</t>
  </si>
  <si>
    <t>Реализация мероприятий по обеспечению жильем молодых семей</t>
  </si>
  <si>
    <t>5.1.</t>
  </si>
  <si>
    <t>5.1.1.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</si>
  <si>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</si>
  <si>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1.</t>
  </si>
  <si>
    <t>Основное мероприятие "Осуществление мероприятий, связанных с реализацией инфраструктурных проектов"</t>
  </si>
  <si>
    <t>1.2.1.1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</si>
  <si>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</si>
  <si>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</si>
  <si>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</si>
  <si>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1.3.1.1</t>
  </si>
  <si>
    <t>Содействие развитию и модернизации электроэнергетики в Иркутской области</t>
  </si>
  <si>
    <t>2.</t>
  </si>
  <si>
    <t>2.1.1.1</t>
  </si>
  <si>
    <t>Мероприятия по переселению граждан из ветхого и аварийного жилья в зоне Байкало-Амурской магистрали</t>
  </si>
  <si>
    <t>2.1.1.2</t>
  </si>
  <si>
    <t>1004</t>
  </si>
  <si>
    <t>3.</t>
  </si>
  <si>
    <t>Основное мероприятие "Обеспечение эффективного управления экономическим развитием Иркутской области"</t>
  </si>
  <si>
    <t>3.1.1.1</t>
  </si>
  <si>
    <t>79617S2370</t>
  </si>
  <si>
    <t>0801</t>
  </si>
  <si>
    <t>4.</t>
  </si>
  <si>
    <t>5.</t>
  </si>
  <si>
    <t>Итого программные расходы:</t>
  </si>
  <si>
    <t>Итого непрограммные расходы:</t>
  </si>
  <si>
    <t xml:space="preserve">Всего: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</si>
  <si>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2019 - 2025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</si>
  <si>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2019 - 2025 годы</t>
  </si>
  <si>
    <t>Подпрограмма "Энергоэффективность и развитие энергетики на территории Иркутской области" на 2019 - 2025 годы</t>
  </si>
  <si>
    <t>Государственная программа Иркутской области "Доступное жилье" на 2019 - 2025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</si>
  <si>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2019 - 2025 годы</t>
  </si>
  <si>
    <t>Подпрограмма "Государственная политика в сфере экономического развития Иркутской области" на 2019 - 2025 годы</t>
  </si>
  <si>
    <t>Подпрограмма "Модернизация объектов коммунальной инфраструктуры Иркутской области" на  2019 - 2025 годы</t>
  </si>
  <si>
    <t>Подпрограмма "Молодым семьям - доступное жилье" на 2019 - 2025 годы</t>
  </si>
  <si>
    <t>Государственная программа Иркутской области "Экономическое развитие и инновационная экономика" на 2019 - 2025 годы</t>
  </si>
  <si>
    <t xml:space="preserve">Расходы на реализацию мероприятий за 2023 год, 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</si>
  <si>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</si>
  <si>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79611S2981</t>
  </si>
  <si>
    <t>Мероприятия на переселение граждан из жилых помещений, признанных непригодными для проживания, и (или) жилых помещений с высоким уровнем износа, расположенных в зоне Байкало-Амурской магистрали</t>
  </si>
  <si>
    <t>79602S2370</t>
  </si>
  <si>
    <t>79610S2370</t>
  </si>
  <si>
    <t>Государственная программа Иркутской области "Развитие дорожного хозяйства и сети искусственных сооружений" на 2019 - 2025 годы</t>
  </si>
  <si>
    <t>Подпрограмма "Дорожное хозяйство" на 2019 - 2025 годы</t>
  </si>
  <si>
    <t>4.1.1.1.</t>
  </si>
  <si>
    <t>Мероприятия на обеспечение дорожной деятельности в рамках реализации национального проекта «Безопасные качественные дороги»</t>
  </si>
  <si>
    <t>796R153931</t>
  </si>
  <si>
    <t>4.1.2.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</si>
  <si>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</si>
  <si>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4.1.2.1.</t>
  </si>
  <si>
    <t>Мероприятия на осуществление дорожной деятельности в отношении автомобильных дорог общего пользования местного значения, входящих в транспортный каркас Иркутской области</t>
  </si>
  <si>
    <t>79617S2916</t>
  </si>
  <si>
    <t>Государственная программа Иркутской области "Управление государственными финансами Иркутской области" на 2019 - 2025 годы</t>
  </si>
  <si>
    <t>Подпрограмма "Повышение эффективности бюджетных расходов и обеспечение реализации принципа прозрачности (открытости) бюджетного процесса в Иркутской области" на 2019 - 2025 годы</t>
  </si>
  <si>
    <t>Основное мероприятие "Обеспечение условий для повышения качества финансового менеджмента в сфере общественных финансов"</t>
  </si>
  <si>
    <t>5.1.1.1.</t>
  </si>
  <si>
    <t>Иные МБТ на реализацию мероприятий, связанных с достижением наилучших результатов по увеличению налоговых и неналоговых доходов местных бюджетов, а также с проведением преобразования муниципальных образований Иркутской области в форме объединения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</si>
  <si>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технологическому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</si>
  <si>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Региональный проект "Региональная и местная дорожная сеть (Иркутская область)"</t>
  </si>
  <si>
    <t>от</t>
  </si>
  <si>
    <t xml:space="preserve">к решению Думы Усть-Кутского муниципального </t>
  </si>
  <si>
    <t>образования (городского поселения)</t>
  </si>
  <si>
    <t>"Об исполнении бюджета Усть-Кутского</t>
  </si>
  <si>
    <t xml:space="preserve">муниципального образования (городского поселения) </t>
  </si>
  <si>
    <t>за 2023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</si>
</sst>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</numFmts>
  <fonts count="49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sz val="11"/>
      <name val="Courier New"/>
      <family val="3"/>
    </font>
    <font>
      <sz val="11"/>
      <name val="Courier"/>
      <family val="3"/>
    </font>
    <font>
      <sz val="11"/>
      <color indexed="8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1"/>
      <color theme="1"/>
      <name val="Courier New"/>
      <family val="3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33" applyNumberFormat="1" applyFont="1" applyFill="1" applyBorder="1" applyAlignment="1">
      <alignment horizontal="left" vertical="center" wrapText="1" readingOrder="1"/>
      <protection/>
    </xf>
    <xf numFmtId="0" fontId="11" fillId="33" borderId="10" xfId="33" applyNumberFormat="1" applyFont="1" applyFill="1" applyBorder="1" applyAlignment="1">
      <alignment horizontal="left" vertical="center" wrapText="1" readingOrder="1"/>
      <protection/>
    </xf>
    <xf numFmtId="0" fontId="10" fillId="33" borderId="10" xfId="0" applyFont="1" applyFill="1" applyBorder="1" applyAlignment="1">
      <alignment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 readingOrder="1"/>
    </xf>
    <xf numFmtId="0" fontId="10" fillId="0" borderId="10" xfId="0" applyFont="1" applyFill="1" applyBorder="1" applyAlignment="1">
      <alignment vertical="center" wrapText="1" readingOrder="1"/>
    </xf>
    <xf numFmtId="49" fontId="10" fillId="0" borderId="10" xfId="0" applyNumberFormat="1" applyFont="1" applyFill="1" applyBorder="1" applyAlignment="1">
      <alignment horizontal="left" vertical="center" wrapText="1" readingOrder="1"/>
    </xf>
    <xf numFmtId="49" fontId="10" fillId="0" borderId="10" xfId="0" applyNumberFormat="1" applyFont="1" applyFill="1" applyBorder="1" applyAlignment="1">
      <alignment vertical="center" wrapText="1" readingOrder="1"/>
    </xf>
    <xf numFmtId="49" fontId="10" fillId="33" borderId="10" xfId="0" applyNumberFormat="1" applyFont="1" applyFill="1" applyBorder="1" applyAlignment="1">
      <alignment vertical="center" wrapText="1"/>
    </xf>
    <xf numFmtId="49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readingOrder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readingOrder="1"/>
    </xf>
    <xf numFmtId="0" fontId="9" fillId="33" borderId="10" xfId="0" applyFont="1" applyFill="1" applyBorder="1" applyAlignment="1">
      <alignment horizontal="left" vertical="center" wrapText="1" readingOrder="1"/>
    </xf>
    <xf numFmtId="0" fontId="47" fillId="0" borderId="10" xfId="0" applyFont="1" applyBorder="1" applyAlignment="1">
      <alignment horizontal="left" vertical="center" wrapText="1" readingOrder="1"/>
    </xf>
    <xf numFmtId="0" fontId="47" fillId="33" borderId="10" xfId="0" applyFont="1" applyFill="1" applyBorder="1" applyAlignment="1">
      <alignment horizontal="left" vertical="center" wrapText="1" readingOrder="1"/>
    </xf>
    <xf numFmtId="0" fontId="48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177" fontId="9" fillId="33" borderId="10" xfId="0" applyNumberFormat="1" applyFont="1" applyFill="1" applyBorder="1" applyAlignment="1">
      <alignment horizontal="left" vertical="center" wrapText="1" readingOrder="1"/>
    </xf>
    <xf numFmtId="4" fontId="9" fillId="33" borderId="10" xfId="0" applyNumberFormat="1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left" vertical="center" wrapText="1" readingOrder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left" vertical="center" wrapText="1" readingOrder="1"/>
    </xf>
    <xf numFmtId="49" fontId="9" fillId="33" borderId="13" xfId="0" applyNumberFormat="1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 readingOrder="1"/>
    </xf>
    <xf numFmtId="0" fontId="7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workbookViewId="0" topLeftCell="A1">
      <selection activeCell="B24" sqref="B24"/>
    </sheetView>
  </sheetViews>
  <sheetFormatPr defaultColWidth="3.75390625" defaultRowHeight="12.75"/>
  <cols>
    <col min="1" max="1" width="12.75390625" style="0" customWidth="1"/>
    <col min="2" max="2" width="72.25390625" style="0" customWidth="1"/>
    <col min="3" max="4" width="8.125" style="0" customWidth="1"/>
    <col min="5" max="5" width="15.875" style="0" customWidth="1"/>
    <col min="6" max="6" width="8.25390625" style="0" customWidth="1"/>
    <col min="7" max="7" width="23.375" style="9" customWidth="1"/>
    <col min="8" max="8" width="6.75390625" style="0" customWidth="1"/>
  </cols>
  <sheetData>
    <row r="1" spans="1:8" ht="12.75" customHeight="1">
      <c r="A1" s="3"/>
      <c r="B1" s="3"/>
      <c r="C1" s="66" t="s">
        <v>33</v>
      </c>
      <c r="D1" s="66"/>
      <c r="E1" s="66"/>
      <c r="F1" s="66"/>
      <c r="G1" s="66"/>
      <c r="H1" s="12"/>
    </row>
    <row r="2" spans="1:8" ht="12.75" customHeight="1">
      <c r="A2" s="2"/>
      <c r="B2" s="2"/>
      <c r="C2" s="66" t="s">
        <v>108</v>
      </c>
      <c r="D2" s="66"/>
      <c r="E2" s="66"/>
      <c r="F2" s="66"/>
      <c r="G2" s="66"/>
      <c r="H2" s="12"/>
    </row>
    <row r="3" spans="1:8" ht="12.75" customHeight="1">
      <c r="A3" s="2"/>
      <c r="B3" s="2"/>
      <c r="C3" s="66" t="s">
        <v>109</v>
      </c>
      <c r="D3" s="66"/>
      <c r="E3" s="66"/>
      <c r="F3" s="66"/>
      <c r="G3" s="66"/>
      <c r="H3" s="12"/>
    </row>
    <row r="4" spans="1:8" ht="12.75" customHeight="1">
      <c r="A4" s="2"/>
      <c r="B4" s="2"/>
      <c r="C4" s="66" t="s">
        <v>110</v>
      </c>
      <c r="D4" s="66"/>
      <c r="E4" s="66"/>
      <c r="F4" s="66"/>
      <c r="G4" s="66"/>
      <c r="H4" s="12"/>
    </row>
    <row r="5" spans="3:8" ht="12.75" customHeight="1">
      <c r="C5" s="66" t="s">
        <v>111</v>
      </c>
      <c r="D5" s="66"/>
      <c r="E5" s="66"/>
      <c r="F5" s="66"/>
      <c r="G5" s="66"/>
      <c r="H5" s="12"/>
    </row>
    <row r="6" spans="1:8" ht="12.75" customHeight="1">
      <c r="A6" s="5"/>
      <c r="B6" s="5"/>
      <c r="C6" s="66" t="s">
        <v>112</v>
      </c>
      <c r="D6" s="66"/>
      <c r="E6" s="66"/>
      <c r="F6" s="66"/>
      <c r="G6" s="66"/>
      <c r="H6" s="12"/>
    </row>
    <row r="7" spans="1:8" ht="15.75" customHeight="1">
      <c r="A7" s="1"/>
      <c r="B7" s="1"/>
      <c r="C7" s="67" t="s">
        <v>107</v>
      </c>
      <c r="D7" s="67"/>
      <c r="E7" s="67"/>
      <c r="F7" s="67"/>
      <c r="G7" s="67"/>
      <c r="H7" s="12"/>
    </row>
    <row r="8" spans="1:7" ht="14.25" customHeight="1">
      <c r="A8" s="1"/>
      <c r="B8" s="1"/>
      <c r="E8" s="7"/>
      <c r="F8" s="8"/>
      <c r="G8" s="10"/>
    </row>
    <row r="9" spans="1:7" ht="12.75" customHeight="1">
      <c r="A9" s="64" t="s">
        <v>84</v>
      </c>
      <c r="B9" s="64"/>
      <c r="C9" s="64"/>
      <c r="D9" s="64"/>
      <c r="E9" s="64"/>
      <c r="F9" s="64"/>
      <c r="G9" s="64"/>
    </row>
    <row r="10" spans="1:7" ht="15.75" customHeight="1">
      <c r="A10" s="64" t="s">
        <v>45</v>
      </c>
      <c r="B10" s="64"/>
      <c r="C10" s="64"/>
      <c r="D10" s="64"/>
      <c r="E10" s="64"/>
      <c r="F10" s="64"/>
      <c r="G10" s="64"/>
    </row>
    <row r="11" spans="1:8" ht="15.75" customHeight="1" hidden="1">
      <c r="A11" s="1"/>
      <c r="B11" s="1"/>
      <c r="C11" s="1"/>
      <c r="D11" s="1"/>
      <c r="E11" s="1"/>
      <c r="F11" s="1"/>
      <c r="G11" s="11"/>
      <c r="H11" s="6"/>
    </row>
    <row r="12" spans="1:8" ht="22.5" customHeight="1">
      <c r="A12" s="61" t="s">
        <v>44</v>
      </c>
      <c r="B12" s="61"/>
      <c r="C12" s="61"/>
      <c r="D12" s="61"/>
      <c r="E12" s="61"/>
      <c r="F12" s="61"/>
      <c r="G12" s="61"/>
      <c r="H12" s="4"/>
    </row>
    <row r="13" spans="1:7" ht="20.25" customHeight="1">
      <c r="A13" s="65" t="s">
        <v>6</v>
      </c>
      <c r="B13" s="65" t="s">
        <v>4</v>
      </c>
      <c r="C13" s="65" t="s">
        <v>5</v>
      </c>
      <c r="D13" s="65"/>
      <c r="E13" s="65"/>
      <c r="F13" s="65"/>
      <c r="G13" s="62" t="s">
        <v>7</v>
      </c>
    </row>
    <row r="14" spans="1:7" ht="21" customHeight="1">
      <c r="A14" s="65"/>
      <c r="B14" s="65"/>
      <c r="C14" s="13" t="s">
        <v>3</v>
      </c>
      <c r="D14" s="13" t="s">
        <v>0</v>
      </c>
      <c r="E14" s="13" t="s">
        <v>1</v>
      </c>
      <c r="F14" s="13" t="s">
        <v>2</v>
      </c>
      <c r="G14" s="62"/>
    </row>
    <row r="15" spans="1:7" ht="21" customHeight="1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54">
        <v>7</v>
      </c>
    </row>
    <row r="16" spans="1:7" ht="63" customHeight="1">
      <c r="A16" s="24" t="s">
        <v>52</v>
      </c>
      <c r="B16" s="20" t="s">
        <v>75</v>
      </c>
      <c r="C16" s="14"/>
      <c r="D16" s="14"/>
      <c r="E16" s="24"/>
      <c r="F16" s="24"/>
      <c r="G16" s="48">
        <f>G17+G23+G26</f>
        <v>551495832.54</v>
      </c>
    </row>
    <row r="17" spans="1:7" ht="47.25" customHeight="1">
      <c r="A17" s="24" t="s">
        <v>8</v>
      </c>
      <c r="B17" s="27" t="s">
        <v>76</v>
      </c>
      <c r="C17" s="14"/>
      <c r="D17" s="14"/>
      <c r="E17" s="24"/>
      <c r="F17" s="14"/>
      <c r="G17" s="48">
        <f>G18</f>
        <v>765300</v>
      </c>
    </row>
    <row r="18" spans="1:7" ht="47.25" customHeight="1">
      <c r="A18" s="24" t="s">
        <v>9</v>
      </c>
      <c r="B18" s="27" t="s">
        <v>17</v>
      </c>
      <c r="C18" s="14"/>
      <c r="D18" s="15"/>
      <c r="E18" s="23"/>
      <c r="F18" s="15"/>
      <c r="G18" s="49">
        <f>G19+G20+G21+G22</f>
        <v>765300</v>
      </c>
    </row>
    <row r="19" spans="1:7" ht="22.5" customHeight="1">
      <c r="A19" s="60" t="s">
        <v>26</v>
      </c>
      <c r="B19" s="63" t="s">
        <v>85</v>
      </c>
      <c r="C19" s="14" t="s">
        <v>39</v>
      </c>
      <c r="D19" s="15" t="s">
        <v>18</v>
      </c>
      <c r="E19" s="23">
        <v>6130073100</v>
      </c>
      <c r="F19" s="15" t="s">
        <v>19</v>
      </c>
      <c r="G19" s="49">
        <v>87524</v>
      </c>
    </row>
    <row r="20" spans="1:7" ht="21" customHeight="1">
      <c r="A20" s="60"/>
      <c r="B20" s="63"/>
      <c r="C20" s="14" t="s">
        <v>39</v>
      </c>
      <c r="D20" s="15" t="s">
        <v>18</v>
      </c>
      <c r="E20" s="23">
        <v>6130073100</v>
      </c>
      <c r="F20" s="15" t="s">
        <v>14</v>
      </c>
      <c r="G20" s="49">
        <v>4376</v>
      </c>
    </row>
    <row r="21" spans="1:7" ht="15" customHeight="1">
      <c r="A21" s="60" t="s">
        <v>27</v>
      </c>
      <c r="B21" s="59" t="s">
        <v>28</v>
      </c>
      <c r="C21" s="14" t="s">
        <v>39</v>
      </c>
      <c r="D21" s="15" t="s">
        <v>18</v>
      </c>
      <c r="E21" s="23">
        <v>6130073110</v>
      </c>
      <c r="F21" s="15" t="s">
        <v>19</v>
      </c>
      <c r="G21" s="49">
        <v>641333</v>
      </c>
    </row>
    <row r="22" spans="1:7" ht="18.75" customHeight="1">
      <c r="A22" s="60"/>
      <c r="B22" s="59"/>
      <c r="C22" s="14" t="s">
        <v>39</v>
      </c>
      <c r="D22" s="15" t="s">
        <v>18</v>
      </c>
      <c r="E22" s="23">
        <v>6130073110</v>
      </c>
      <c r="F22" s="15" t="s">
        <v>14</v>
      </c>
      <c r="G22" s="49">
        <v>32067</v>
      </c>
    </row>
    <row r="23" spans="1:7" ht="33.75" customHeight="1">
      <c r="A23" s="24" t="s">
        <v>29</v>
      </c>
      <c r="B23" s="27" t="s">
        <v>81</v>
      </c>
      <c r="C23" s="14"/>
      <c r="D23" s="15"/>
      <c r="E23" s="23"/>
      <c r="F23" s="15"/>
      <c r="G23" s="49">
        <f>G24</f>
        <v>416445578.85</v>
      </c>
    </row>
    <row r="24" spans="1:7" ht="31.5" customHeight="1">
      <c r="A24" s="24" t="s">
        <v>30</v>
      </c>
      <c r="B24" s="27" t="s">
        <v>53</v>
      </c>
      <c r="C24" s="14"/>
      <c r="D24" s="15"/>
      <c r="E24" s="23"/>
      <c r="F24" s="15"/>
      <c r="G24" s="49">
        <f>G25</f>
        <v>416445578.85</v>
      </c>
    </row>
    <row r="25" spans="1:7" s="6" customFormat="1" ht="132" customHeight="1">
      <c r="A25" s="21" t="s">
        <v>54</v>
      </c>
      <c r="B25" s="16" t="s">
        <v>105</v>
      </c>
      <c r="C25" s="31" t="s">
        <v>39</v>
      </c>
      <c r="D25" s="32" t="s">
        <v>20</v>
      </c>
      <c r="E25" s="33">
        <v>7960198001</v>
      </c>
      <c r="F25" s="32" t="s">
        <v>13</v>
      </c>
      <c r="G25" s="49">
        <v>416445578.85</v>
      </c>
    </row>
    <row r="26" spans="1:7" ht="33" customHeight="1">
      <c r="A26" s="18" t="s">
        <v>55</v>
      </c>
      <c r="B26" s="27" t="s">
        <v>77</v>
      </c>
      <c r="C26" s="17"/>
      <c r="D26" s="17"/>
      <c r="E26" s="25"/>
      <c r="F26" s="17"/>
      <c r="G26" s="48">
        <f>G27</f>
        <v>134284953.69</v>
      </c>
    </row>
    <row r="27" spans="1:7" ht="33" customHeight="1">
      <c r="A27" s="18" t="s">
        <v>56</v>
      </c>
      <c r="B27" s="27" t="s">
        <v>57</v>
      </c>
      <c r="C27" s="17"/>
      <c r="D27" s="17"/>
      <c r="E27" s="25"/>
      <c r="F27" s="17"/>
      <c r="G27" s="48">
        <f>G28</f>
        <v>134284953.69</v>
      </c>
    </row>
    <row r="28" spans="1:7" ht="33" customHeight="1">
      <c r="A28" s="24" t="s">
        <v>58</v>
      </c>
      <c r="B28" s="27" t="s">
        <v>59</v>
      </c>
      <c r="C28" s="15" t="s">
        <v>39</v>
      </c>
      <c r="D28" s="15" t="s">
        <v>20</v>
      </c>
      <c r="E28" s="35" t="s">
        <v>86</v>
      </c>
      <c r="F28" s="15" t="s">
        <v>13</v>
      </c>
      <c r="G28" s="48">
        <v>134284953.69</v>
      </c>
    </row>
    <row r="29" spans="1:7" ht="29.25" customHeight="1">
      <c r="A29" s="24" t="s">
        <v>60</v>
      </c>
      <c r="B29" s="19" t="s">
        <v>78</v>
      </c>
      <c r="C29" s="14"/>
      <c r="D29" s="14"/>
      <c r="E29" s="24"/>
      <c r="F29" s="14"/>
      <c r="G29" s="48">
        <f>G30+G36</f>
        <v>314493035.76</v>
      </c>
    </row>
    <row r="30" spans="1:7" ht="72.75" customHeight="1">
      <c r="A30" s="26" t="s">
        <v>10</v>
      </c>
      <c r="B30" s="19" t="s">
        <v>79</v>
      </c>
      <c r="C30" s="14"/>
      <c r="D30" s="14"/>
      <c r="E30" s="24"/>
      <c r="F30" s="14"/>
      <c r="G30" s="48">
        <f>G31</f>
        <v>308398821.93</v>
      </c>
    </row>
    <row r="31" spans="1:7" ht="48.75" customHeight="1">
      <c r="A31" s="24" t="s">
        <v>12</v>
      </c>
      <c r="B31" s="27" t="s">
        <v>25</v>
      </c>
      <c r="C31" s="14"/>
      <c r="D31" s="14"/>
      <c r="E31" s="24"/>
      <c r="F31" s="14"/>
      <c r="G31" s="48">
        <f>G32+G33+G34+G35</f>
        <v>308398821.93</v>
      </c>
    </row>
    <row r="32" spans="1:7" ht="19.5" customHeight="1">
      <c r="A32" s="60" t="s">
        <v>61</v>
      </c>
      <c r="B32" s="59" t="s">
        <v>62</v>
      </c>
      <c r="C32" s="14" t="s">
        <v>39</v>
      </c>
      <c r="D32" s="14" t="s">
        <v>21</v>
      </c>
      <c r="E32" s="24" t="s">
        <v>41</v>
      </c>
      <c r="F32" s="14" t="s">
        <v>13</v>
      </c>
      <c r="G32" s="48">
        <v>936105.13</v>
      </c>
    </row>
    <row r="33" spans="1:7" ht="19.5" customHeight="1">
      <c r="A33" s="60"/>
      <c r="B33" s="59"/>
      <c r="C33" s="14" t="s">
        <v>39</v>
      </c>
      <c r="D33" s="14" t="s">
        <v>22</v>
      </c>
      <c r="E33" s="24" t="s">
        <v>41</v>
      </c>
      <c r="F33" s="14" t="s">
        <v>23</v>
      </c>
      <c r="G33" s="48">
        <v>31727194.87</v>
      </c>
    </row>
    <row r="34" spans="1:7" ht="32.25" customHeight="1">
      <c r="A34" s="60" t="s">
        <v>63</v>
      </c>
      <c r="B34" s="59" t="s">
        <v>87</v>
      </c>
      <c r="C34" s="14" t="s">
        <v>39</v>
      </c>
      <c r="D34" s="14" t="s">
        <v>21</v>
      </c>
      <c r="E34" s="24" t="s">
        <v>40</v>
      </c>
      <c r="F34" s="14" t="s">
        <v>13</v>
      </c>
      <c r="G34" s="48">
        <v>24185572.95</v>
      </c>
    </row>
    <row r="35" spans="1:7" ht="28.5" customHeight="1">
      <c r="A35" s="60"/>
      <c r="B35" s="59"/>
      <c r="C35" s="14" t="s">
        <v>39</v>
      </c>
      <c r="D35" s="14" t="s">
        <v>22</v>
      </c>
      <c r="E35" s="24" t="s">
        <v>40</v>
      </c>
      <c r="F35" s="14" t="s">
        <v>23</v>
      </c>
      <c r="G35" s="48">
        <v>251549948.98</v>
      </c>
    </row>
    <row r="36" spans="1:7" ht="30.75" customHeight="1">
      <c r="A36" s="18" t="s">
        <v>31</v>
      </c>
      <c r="B36" s="28" t="s">
        <v>82</v>
      </c>
      <c r="C36" s="17"/>
      <c r="D36" s="17"/>
      <c r="E36" s="17"/>
      <c r="F36" s="17"/>
      <c r="G36" s="48">
        <f>G37</f>
        <v>6094213.83</v>
      </c>
    </row>
    <row r="37" spans="1:8" ht="30" customHeight="1">
      <c r="A37" s="18" t="s">
        <v>32</v>
      </c>
      <c r="B37" s="29" t="s">
        <v>46</v>
      </c>
      <c r="C37" s="17"/>
      <c r="D37" s="17"/>
      <c r="E37" s="17"/>
      <c r="F37" s="17"/>
      <c r="G37" s="48">
        <f>G38</f>
        <v>6094213.83</v>
      </c>
      <c r="H37" s="9"/>
    </row>
    <row r="38" spans="1:7" ht="33" customHeight="1">
      <c r="A38" s="18" t="s">
        <v>47</v>
      </c>
      <c r="B38" s="30" t="s">
        <v>48</v>
      </c>
      <c r="C38" s="17" t="s">
        <v>39</v>
      </c>
      <c r="D38" s="17" t="s">
        <v>64</v>
      </c>
      <c r="E38" s="17" t="s">
        <v>42</v>
      </c>
      <c r="F38" s="17" t="s">
        <v>23</v>
      </c>
      <c r="G38" s="48">
        <v>6094213.83</v>
      </c>
    </row>
    <row r="39" spans="1:7" ht="45.75" customHeight="1">
      <c r="A39" s="24" t="s">
        <v>65</v>
      </c>
      <c r="B39" s="20" t="s">
        <v>83</v>
      </c>
      <c r="C39" s="14"/>
      <c r="D39" s="14"/>
      <c r="E39" s="24"/>
      <c r="F39" s="24"/>
      <c r="G39" s="22">
        <f>G40</f>
        <v>15000000.000000002</v>
      </c>
    </row>
    <row r="40" spans="1:7" ht="48" customHeight="1">
      <c r="A40" s="24" t="s">
        <v>15</v>
      </c>
      <c r="B40" s="27" t="s">
        <v>80</v>
      </c>
      <c r="C40" s="14"/>
      <c r="D40" s="14"/>
      <c r="E40" s="24"/>
      <c r="F40" s="14"/>
      <c r="G40" s="22">
        <f>G41</f>
        <v>15000000.000000002</v>
      </c>
    </row>
    <row r="41" spans="1:7" ht="33.75" customHeight="1">
      <c r="A41" s="24" t="s">
        <v>16</v>
      </c>
      <c r="B41" s="27" t="s">
        <v>66</v>
      </c>
      <c r="C41" s="14"/>
      <c r="D41" s="14"/>
      <c r="E41" s="24"/>
      <c r="F41" s="14"/>
      <c r="G41" s="22">
        <f>G42+G43+G44</f>
        <v>15000000.000000002</v>
      </c>
    </row>
    <row r="42" spans="1:8" ht="19.5" customHeight="1">
      <c r="A42" s="60" t="s">
        <v>67</v>
      </c>
      <c r="B42" s="59" t="s">
        <v>24</v>
      </c>
      <c r="C42" s="36" t="s">
        <v>39</v>
      </c>
      <c r="D42" s="36" t="s">
        <v>11</v>
      </c>
      <c r="E42" s="35" t="s">
        <v>68</v>
      </c>
      <c r="F42" s="36" t="s">
        <v>14</v>
      </c>
      <c r="G42" s="48">
        <v>13975168.91</v>
      </c>
      <c r="H42" s="9"/>
    </row>
    <row r="43" spans="1:7" ht="19.5" customHeight="1">
      <c r="A43" s="60"/>
      <c r="B43" s="59"/>
      <c r="C43" s="36" t="s">
        <v>39</v>
      </c>
      <c r="D43" s="36" t="s">
        <v>43</v>
      </c>
      <c r="E43" s="35" t="s">
        <v>88</v>
      </c>
      <c r="F43" s="36" t="s">
        <v>14</v>
      </c>
      <c r="G43" s="48">
        <v>822731.96</v>
      </c>
    </row>
    <row r="44" spans="1:7" ht="19.5" customHeight="1">
      <c r="A44" s="60"/>
      <c r="B44" s="59"/>
      <c r="C44" s="36" t="s">
        <v>39</v>
      </c>
      <c r="D44" s="36" t="s">
        <v>69</v>
      </c>
      <c r="E44" s="35" t="s">
        <v>89</v>
      </c>
      <c r="F44" s="36" t="s">
        <v>14</v>
      </c>
      <c r="G44" s="48">
        <v>202099.13</v>
      </c>
    </row>
    <row r="45" spans="1:7" ht="48" customHeight="1">
      <c r="A45" s="37" t="s">
        <v>70</v>
      </c>
      <c r="B45" s="38" t="s">
        <v>90</v>
      </c>
      <c r="C45" s="39"/>
      <c r="D45" s="39"/>
      <c r="E45" s="34"/>
      <c r="F45" s="39"/>
      <c r="G45" s="48">
        <f>G46</f>
        <v>253927368.97</v>
      </c>
    </row>
    <row r="46" spans="1:7" ht="26.25" customHeight="1">
      <c r="A46" s="37" t="s">
        <v>34</v>
      </c>
      <c r="B46" s="40" t="s">
        <v>91</v>
      </c>
      <c r="C46" s="39"/>
      <c r="D46" s="39"/>
      <c r="E46" s="34"/>
      <c r="F46" s="39"/>
      <c r="G46" s="48">
        <f>G47+G49</f>
        <v>253927368.97</v>
      </c>
    </row>
    <row r="47" spans="1:7" ht="33" customHeight="1">
      <c r="A47" s="37" t="s">
        <v>35</v>
      </c>
      <c r="B47" s="38" t="s">
        <v>106</v>
      </c>
      <c r="C47" s="39"/>
      <c r="D47" s="39"/>
      <c r="E47" s="34"/>
      <c r="F47" s="39"/>
      <c r="G47" s="48">
        <f>G48</f>
        <v>195312368.98</v>
      </c>
    </row>
    <row r="48" spans="1:7" ht="51" customHeight="1">
      <c r="A48" s="37" t="s">
        <v>92</v>
      </c>
      <c r="B48" s="41" t="s">
        <v>93</v>
      </c>
      <c r="C48" s="39" t="s">
        <v>39</v>
      </c>
      <c r="D48" s="39" t="s">
        <v>11</v>
      </c>
      <c r="E48" s="34" t="s">
        <v>94</v>
      </c>
      <c r="F48" s="39" t="s">
        <v>13</v>
      </c>
      <c r="G48" s="48">
        <v>195312368.98</v>
      </c>
    </row>
    <row r="49" spans="1:7" ht="74.25" customHeight="1">
      <c r="A49" s="37" t="s">
        <v>95</v>
      </c>
      <c r="B49" s="42" t="s">
        <v>96</v>
      </c>
      <c r="C49" s="39"/>
      <c r="D49" s="39"/>
      <c r="E49" s="34"/>
      <c r="F49" s="39"/>
      <c r="G49" s="48">
        <f>G50</f>
        <v>58614999.99</v>
      </c>
    </row>
    <row r="50" spans="1:7" ht="60" customHeight="1">
      <c r="A50" s="37" t="s">
        <v>97</v>
      </c>
      <c r="B50" s="43" t="s">
        <v>98</v>
      </c>
      <c r="C50" s="39" t="s">
        <v>39</v>
      </c>
      <c r="D50" s="39" t="s">
        <v>11</v>
      </c>
      <c r="E50" s="34" t="s">
        <v>99</v>
      </c>
      <c r="F50" s="39" t="s">
        <v>14</v>
      </c>
      <c r="G50" s="48">
        <v>58614999.99</v>
      </c>
    </row>
    <row r="51" spans="1:7" ht="45" customHeight="1">
      <c r="A51" s="37" t="s">
        <v>71</v>
      </c>
      <c r="B51" s="44" t="s">
        <v>100</v>
      </c>
      <c r="C51" s="45"/>
      <c r="D51" s="45"/>
      <c r="E51" s="45"/>
      <c r="F51" s="39"/>
      <c r="G51" s="48">
        <f>G52</f>
        <v>50084200</v>
      </c>
    </row>
    <row r="52" spans="1:7" ht="60" customHeight="1">
      <c r="A52" s="37" t="s">
        <v>49</v>
      </c>
      <c r="B52" s="44" t="s">
        <v>101</v>
      </c>
      <c r="C52" s="45"/>
      <c r="D52" s="45"/>
      <c r="E52" s="45"/>
      <c r="F52" s="39"/>
      <c r="G52" s="48">
        <f>G53</f>
        <v>50084200</v>
      </c>
    </row>
    <row r="53" spans="1:7" ht="45" customHeight="1">
      <c r="A53" s="37" t="s">
        <v>50</v>
      </c>
      <c r="B53" s="44" t="s">
        <v>102</v>
      </c>
      <c r="C53" s="45"/>
      <c r="D53" s="45"/>
      <c r="E53" s="45"/>
      <c r="F53" s="39"/>
      <c r="G53" s="48">
        <f>G54+G55</f>
        <v>50084200</v>
      </c>
    </row>
    <row r="54" spans="1:7" ht="39" customHeight="1">
      <c r="A54" s="55" t="s">
        <v>103</v>
      </c>
      <c r="B54" s="57" t="s">
        <v>104</v>
      </c>
      <c r="C54" s="45" t="s">
        <v>39</v>
      </c>
      <c r="D54" s="45" t="s">
        <v>20</v>
      </c>
      <c r="E54" s="34">
        <v>7960100000</v>
      </c>
      <c r="F54" s="39" t="s">
        <v>14</v>
      </c>
      <c r="G54" s="48">
        <v>14899503.39</v>
      </c>
    </row>
    <row r="55" spans="1:7" ht="42.75" customHeight="1">
      <c r="A55" s="56"/>
      <c r="B55" s="58"/>
      <c r="C55" s="45" t="s">
        <v>39</v>
      </c>
      <c r="D55" s="45" t="s">
        <v>11</v>
      </c>
      <c r="E55" s="34">
        <v>7961700000</v>
      </c>
      <c r="F55" s="39" t="s">
        <v>14</v>
      </c>
      <c r="G55" s="48">
        <v>35184696.61</v>
      </c>
    </row>
    <row r="56" spans="1:7" ht="19.5" customHeight="1">
      <c r="A56" s="46"/>
      <c r="B56" s="41" t="s">
        <v>72</v>
      </c>
      <c r="C56" s="39"/>
      <c r="D56" s="39"/>
      <c r="E56" s="34"/>
      <c r="F56" s="39"/>
      <c r="G56" s="48">
        <f>G16+G29+G39+G45+G51</f>
        <v>1185000437.27</v>
      </c>
    </row>
    <row r="57" spans="1:7" ht="45">
      <c r="A57" s="34" t="s">
        <v>52</v>
      </c>
      <c r="B57" s="47" t="s">
        <v>51</v>
      </c>
      <c r="C57" s="39"/>
      <c r="D57" s="39"/>
      <c r="E57" s="34"/>
      <c r="F57" s="39"/>
      <c r="G57" s="48">
        <f>G58</f>
        <v>700</v>
      </c>
    </row>
    <row r="58" spans="1:7" ht="90">
      <c r="A58" s="51" t="s">
        <v>8</v>
      </c>
      <c r="B58" s="47" t="s">
        <v>36</v>
      </c>
      <c r="C58" s="39" t="s">
        <v>39</v>
      </c>
      <c r="D58" s="39" t="s">
        <v>37</v>
      </c>
      <c r="E58" s="34" t="s">
        <v>38</v>
      </c>
      <c r="F58" s="39" t="s">
        <v>14</v>
      </c>
      <c r="G58" s="48">
        <v>700</v>
      </c>
    </row>
    <row r="59" spans="1:7" ht="19.5" customHeight="1">
      <c r="A59" s="53"/>
      <c r="B59" s="50" t="s">
        <v>73</v>
      </c>
      <c r="C59" s="39"/>
      <c r="D59" s="39"/>
      <c r="E59" s="34"/>
      <c r="F59" s="39"/>
      <c r="G59" s="48">
        <f>+G57</f>
        <v>700</v>
      </c>
    </row>
    <row r="60" spans="1:7" ht="19.5" customHeight="1">
      <c r="A60" s="52"/>
      <c r="B60" s="41" t="s">
        <v>74</v>
      </c>
      <c r="C60" s="39"/>
      <c r="D60" s="39"/>
      <c r="E60" s="34"/>
      <c r="F60" s="39"/>
      <c r="G60" s="48">
        <f>G56+G57</f>
        <v>1185001137.27</v>
      </c>
    </row>
  </sheetData>
  <sheetProtection/>
  <mergeCells count="26">
    <mergeCell ref="C7:G7"/>
    <mergeCell ref="C1:G1"/>
    <mergeCell ref="C2:G2"/>
    <mergeCell ref="C3:G3"/>
    <mergeCell ref="C4:G4"/>
    <mergeCell ref="C5:G5"/>
    <mergeCell ref="C6:G6"/>
    <mergeCell ref="A34:A35"/>
    <mergeCell ref="B19:B20"/>
    <mergeCell ref="A21:A22"/>
    <mergeCell ref="B21:B22"/>
    <mergeCell ref="A9:G9"/>
    <mergeCell ref="A10:G10"/>
    <mergeCell ref="C13:F13"/>
    <mergeCell ref="A13:A14"/>
    <mergeCell ref="B13:B14"/>
    <mergeCell ref="A54:A55"/>
    <mergeCell ref="B54:B55"/>
    <mergeCell ref="B34:B35"/>
    <mergeCell ref="A42:A44"/>
    <mergeCell ref="B42:B44"/>
    <mergeCell ref="A12:G12"/>
    <mergeCell ref="G13:G14"/>
    <mergeCell ref="A19:A20"/>
    <mergeCell ref="B32:B33"/>
    <mergeCell ref="A32:A33"/>
  </mergeCells>
  <printOptions/>
  <pageMargins left="0.7874015748031497" right="0.5905511811023623" top="0.5905511811023623" bottom="0.5905511811023623" header="0.2362204724409449" footer="0.1968503937007874"/>
  <pageSetup fitToHeight="0" horizontalDpi="600" verticalDpi="600" orientation="portrait" paperSize="9" scale="59" r:id="rId1"/>
  <rowBreaks count="1" manualBreakCount="1"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2024-03-29T06:56:25Z</cp:lastPrinted>
  <dcterms:created xsi:type="dcterms:W3CDTF">2003-12-05T21:14:57Z</dcterms:created>
  <dcterms:modified xsi:type="dcterms:W3CDTF">2024-03-29T06:57:49Z</dcterms:modified>
  <cp:category/>
  <cp:version/>
  <cp:contentType/>
  <cp:contentStatus/>
</cp:coreProperties>
</file>