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расходов'!$A$1:$AE$48</definedName>
  </definedNames>
  <calcPr fullCalcOnLoad="1"/>
</workbook>
</file>

<file path=xl/sharedStrings.xml><?xml version="1.0" encoding="utf-8"?>
<sst xmlns="http://schemas.openxmlformats.org/spreadsheetml/2006/main" count="107" uniqueCount="59">
  <si>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</si>
  <si>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</si>
  <si>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</si>
  <si>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</si>
  <si>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</si>
  <si>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</si>
  <si>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0501</t>
  </si>
  <si>
    <t>№</t>
  </si>
  <si>
    <t>ВСЕГО  по программам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</si>
  <si>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</si>
  <si>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</si>
  <si>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</si>
  <si>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</si>
  <si>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0409</t>
  </si>
  <si>
    <t>Итого по программе:</t>
  </si>
  <si>
    <t>200</t>
  </si>
  <si>
    <t>400</t>
  </si>
  <si>
    <t>Приложение № 13</t>
  </si>
  <si>
    <t>0503</t>
  </si>
  <si>
    <t>(тыс. рублей)</t>
  </si>
  <si>
    <t>952</t>
  </si>
  <si>
    <t>Муниципальная программа Усть-Кутского муниципального образования (городского поселения) "Молодым семьям города Усть-Кута-доступное жилье" на 2020-2024 годы</t>
  </si>
  <si>
    <t>1003</t>
  </si>
  <si>
    <t>300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</si>
  <si>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2018-2024 годы"</t>
  </si>
  <si>
    <t>Муниципальная программа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2018-2024 годы"</t>
  </si>
  <si>
    <t>800</t>
  </si>
  <si>
    <t>2022 год</t>
  </si>
  <si>
    <t>0113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</si>
  <si>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2020-2022 годы"</t>
  </si>
  <si>
    <t>0707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</si>
  <si>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2020-2022 годы"</t>
  </si>
  <si>
    <t>1006</t>
  </si>
  <si>
    <t>600</t>
  </si>
  <si>
    <t>0801</t>
  </si>
  <si>
    <t>Муниципальная программа "Профилактика экстремизма и терроризма на территории муниципального образования "город Усть-Кут" на 2020-2022 годы"</t>
  </si>
  <si>
    <t>Муниципальная программа "Эффективное управление муниципальным имуществом на период 2020-2022 г.г. на территории Уcть-Кутского муниципального образования (городского поселения)"</t>
  </si>
  <si>
    <t>2023 год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</si>
  <si>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2016-2022г.г."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</si>
  <si>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</si>
  <si>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от "___"____2020 г. № _____</t>
  </si>
  <si>
    <t>7961000000</t>
  </si>
  <si>
    <t>79610S2100</t>
  </si>
  <si>
    <t>7961600000</t>
  </si>
  <si>
    <t>79616S2730</t>
  </si>
  <si>
    <t>7960700000</t>
  </si>
  <si>
    <t>7962100000</t>
  </si>
  <si>
    <t>79621L0231</t>
  </si>
  <si>
    <t>79621S2810</t>
  </si>
  <si>
    <t>79605L4970</t>
  </si>
  <si>
    <t>7960900000</t>
  </si>
  <si>
    <t>7960600000</t>
  </si>
  <si>
    <t>7960300000</t>
  </si>
  <si>
    <t>7962000000</t>
  </si>
  <si>
    <t>79611S2954</t>
  </si>
  <si>
    <t>Муниципальная программа "Энергосбержение и повышение энергетической эффективности в муниципальном образовании "город  Усть-Кут" на 2021-2023 годы"</t>
  </si>
  <si>
    <t xml:space="preserve">Распределение бюджетных ассигнований на реализацию мероприятий </t>
  </si>
  <si>
    <t xml:space="preserve">муниципальных программ, осуществляемых за счет средств местного бюджета  </t>
  </si>
  <si>
    <t>на плановый период 2022 и 2023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</si>
</sst>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  <numFmt numFmtId="186" formatCode="[$-FC19]d\ mmmm\ yyyy\ &quot;г.&quot;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7.5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Courier New"/>
      <family val="3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7.5"/>
      <color indexed="8"/>
      <name val="Arial Cyr"/>
      <family val="0"/>
    </font>
    <font>
      <b/>
      <sz val="9"/>
      <color indexed="8"/>
      <name val="Courier New"/>
      <family val="3"/>
    </font>
    <font>
      <b/>
      <sz val="8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7.5"/>
      <color theme="1"/>
      <name val="Arial Cyr"/>
      <family val="0"/>
    </font>
    <font>
      <sz val="10"/>
      <color theme="1"/>
      <name val="Arial Cyr"/>
      <family val="0"/>
    </font>
    <font>
      <sz val="9"/>
      <color theme="1"/>
      <name val="Courier New"/>
      <family val="3"/>
    </font>
    <font>
      <sz val="9"/>
      <color theme="1"/>
      <name val="Arial Cyr"/>
      <family val="0"/>
    </font>
    <font>
      <sz val="8"/>
      <color theme="1"/>
      <name val="Arial Cyr"/>
      <family val="0"/>
    </font>
    <font>
      <b/>
      <sz val="12"/>
      <color theme="1"/>
      <name val="Arial Cyr"/>
      <family val="0"/>
    </font>
    <font>
      <b/>
      <sz val="7.5"/>
      <color theme="1"/>
      <name val="Arial Cyr"/>
      <family val="0"/>
    </font>
    <font>
      <b/>
      <sz val="9"/>
      <color theme="1"/>
      <name val="Courier New"/>
      <family val="3"/>
    </font>
    <font>
      <b/>
      <sz val="8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7" fillId="33" borderId="0" xfId="0" applyFont="1" applyFill="1" applyBorder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1" fillId="33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33" borderId="0" xfId="0" applyFont="1" applyFill="1" applyAlignment="1">
      <alignment/>
    </xf>
    <xf numFmtId="0" fontId="48" fillId="0" borderId="0" xfId="0" applyFont="1" applyAlignment="1">
      <alignment/>
    </xf>
    <xf numFmtId="0" fontId="52" fillId="33" borderId="0" xfId="0" applyFont="1" applyFill="1" applyAlignment="1">
      <alignment horizontal="right"/>
    </xf>
    <xf numFmtId="0" fontId="48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right"/>
    </xf>
    <xf numFmtId="0" fontId="53" fillId="33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49" fillId="0" borderId="0" xfId="0" applyFont="1" applyAlignment="1">
      <alignment vertical="center"/>
    </xf>
    <xf numFmtId="0" fontId="52" fillId="0" borderId="0" xfId="0" applyFont="1" applyBorder="1" applyAlignment="1">
      <alignment/>
    </xf>
    <xf numFmtId="4" fontId="52" fillId="33" borderId="0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49" fontId="49" fillId="33" borderId="0" xfId="0" applyNumberFormat="1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left"/>
    </xf>
    <xf numFmtId="49" fontId="49" fillId="0" borderId="0" xfId="0" applyNumberFormat="1" applyFont="1" applyAlignment="1">
      <alignment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185" fontId="49" fillId="33" borderId="10" xfId="0" applyNumberFormat="1" applyFont="1" applyFill="1" applyBorder="1" applyAlignment="1">
      <alignment horizontal="right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185" fontId="47" fillId="33" borderId="10" xfId="0" applyNumberFormat="1" applyFont="1" applyFill="1" applyBorder="1" applyAlignment="1">
      <alignment horizontal="right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49" fontId="49" fillId="33" borderId="17" xfId="0" applyNumberFormat="1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185" fontId="49" fillId="33" borderId="16" xfId="0" applyNumberFormat="1" applyFont="1" applyFill="1" applyBorder="1" applyAlignment="1">
      <alignment horizontal="right" vertical="center" wrapText="1"/>
    </xf>
    <xf numFmtId="185" fontId="47" fillId="33" borderId="16" xfId="0" applyNumberFormat="1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85" fontId="49" fillId="33" borderId="21" xfId="0" applyNumberFormat="1" applyFont="1" applyFill="1" applyBorder="1" applyAlignment="1">
      <alignment horizontal="right" vertical="center" wrapText="1"/>
    </xf>
    <xf numFmtId="185" fontId="47" fillId="33" borderId="21" xfId="0" applyNumberFormat="1" applyFont="1" applyFill="1" applyBorder="1" applyAlignment="1">
      <alignment horizontal="right" vertical="center" wrapText="1"/>
    </xf>
    <xf numFmtId="49" fontId="49" fillId="33" borderId="22" xfId="0" applyNumberFormat="1" applyFont="1" applyFill="1" applyBorder="1" applyAlignment="1">
      <alignment horizontal="center" vertical="center" wrapText="1"/>
    </xf>
    <xf numFmtId="49" fontId="49" fillId="33" borderId="23" xfId="0" applyNumberFormat="1" applyFont="1" applyFill="1" applyBorder="1" applyAlignment="1">
      <alignment horizontal="center" vertical="center" wrapText="1"/>
    </xf>
    <xf numFmtId="49" fontId="49" fillId="33" borderId="0" xfId="0" applyNumberFormat="1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185" fontId="49" fillId="33" borderId="27" xfId="0" applyNumberFormat="1" applyFont="1" applyFill="1" applyBorder="1" applyAlignment="1">
      <alignment horizontal="right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left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49" fontId="56" fillId="33" borderId="0" xfId="0" applyNumberFormat="1" applyFont="1" applyFill="1" applyBorder="1" applyAlignment="1">
      <alignment horizontal="center" vertical="center" wrapText="1"/>
    </xf>
    <xf numFmtId="3" fontId="56" fillId="33" borderId="0" xfId="0" applyNumberFormat="1" applyFont="1" applyFill="1" applyBorder="1" applyAlignment="1">
      <alignment horizontal="right" vertical="center" wrapText="1"/>
    </xf>
    <xf numFmtId="0" fontId="49" fillId="33" borderId="0" xfId="0" applyFont="1" applyFill="1" applyBorder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vertical="center" wrapText="1"/>
    </xf>
    <xf numFmtId="4" fontId="47" fillId="33" borderId="10" xfId="0" applyNumberFormat="1" applyFont="1" applyFill="1" applyBorder="1" applyAlignment="1">
      <alignment vertical="center" wrapText="1"/>
    </xf>
    <xf numFmtId="49" fontId="49" fillId="33" borderId="28" xfId="0" applyNumberFormat="1" applyFont="1" applyFill="1" applyBorder="1" applyAlignment="1">
      <alignment horizontal="center" vertical="center" wrapText="1"/>
    </xf>
    <xf numFmtId="185" fontId="49" fillId="33" borderId="29" xfId="0" applyNumberFormat="1" applyFont="1" applyFill="1" applyBorder="1" applyAlignment="1">
      <alignment horizontal="right" vertical="center" wrapText="1"/>
    </xf>
    <xf numFmtId="185" fontId="47" fillId="33" borderId="29" xfId="0" applyNumberFormat="1" applyFont="1" applyFill="1" applyBorder="1" applyAlignment="1">
      <alignment horizontal="right" vertical="center" wrapText="1"/>
    </xf>
    <xf numFmtId="185" fontId="47" fillId="33" borderId="27" xfId="0" applyNumberFormat="1" applyFont="1" applyFill="1" applyBorder="1" applyAlignment="1">
      <alignment horizontal="right" vertical="center" wrapText="1"/>
    </xf>
    <xf numFmtId="185" fontId="47" fillId="33" borderId="21" xfId="0" applyNumberFormat="1" applyFont="1" applyFill="1" applyBorder="1" applyAlignment="1">
      <alignment horizontal="right" vertical="center"/>
    </xf>
    <xf numFmtId="49" fontId="49" fillId="33" borderId="27" xfId="0" applyNumberFormat="1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49" fontId="57" fillId="33" borderId="24" xfId="0" applyNumberFormat="1" applyFont="1" applyFill="1" applyBorder="1" applyAlignment="1">
      <alignment horizontal="center" vertical="center" wrapText="1"/>
    </xf>
    <xf numFmtId="49" fontId="57" fillId="33" borderId="25" xfId="0" applyNumberFormat="1" applyFont="1" applyFill="1" applyBorder="1" applyAlignment="1">
      <alignment horizontal="center" vertical="center" wrapText="1"/>
    </xf>
    <xf numFmtId="49" fontId="47" fillId="33" borderId="25" xfId="0" applyNumberFormat="1" applyFont="1" applyFill="1" applyBorder="1" applyAlignment="1">
      <alignment horizontal="center" vertical="center" wrapText="1"/>
    </xf>
    <xf numFmtId="49" fontId="47" fillId="33" borderId="26" xfId="0" applyNumberFormat="1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49" fontId="47" fillId="33" borderId="27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7" fillId="33" borderId="28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30" xfId="0" applyFont="1" applyFill="1" applyBorder="1" applyAlignment="1">
      <alignment horizontal="center" vertical="center" wrapText="1"/>
    </xf>
    <xf numFmtId="0" fontId="47" fillId="33" borderId="3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9" fillId="0" borderId="33" xfId="0" applyFont="1" applyBorder="1" applyAlignment="1">
      <alignment horizontal="right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58" fillId="33" borderId="21" xfId="0" applyFont="1" applyFill="1" applyBorder="1" applyAlignment="1">
      <alignment horizontal="left" vertical="center" wrapText="1"/>
    </xf>
    <xf numFmtId="49" fontId="47" fillId="33" borderId="27" xfId="0" applyNumberFormat="1" applyFont="1" applyFill="1" applyBorder="1" applyAlignment="1">
      <alignment horizontal="left" vertical="center" wrapText="1"/>
    </xf>
    <xf numFmtId="49" fontId="47" fillId="33" borderId="17" xfId="0" applyNumberFormat="1" applyFont="1" applyFill="1" applyBorder="1" applyAlignment="1">
      <alignment horizontal="left" vertical="center" wrapText="1"/>
    </xf>
    <xf numFmtId="49" fontId="47" fillId="33" borderId="28" xfId="0" applyNumberFormat="1" applyFont="1" applyFill="1" applyBorder="1" applyAlignment="1">
      <alignment horizontal="left" vertical="center" wrapText="1"/>
    </xf>
    <xf numFmtId="49" fontId="47" fillId="33" borderId="29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98" zoomScaleNormal="98" workbookViewId="0" topLeftCell="A1">
      <selection activeCell="AD21" sqref="AD21"/>
    </sheetView>
  </sheetViews>
  <sheetFormatPr defaultColWidth="3.75390625" defaultRowHeight="12.75"/>
  <cols>
    <col min="1" max="1" width="4.75390625" style="13" customWidth="1"/>
    <col min="2" max="2" width="49.125" style="13" customWidth="1"/>
    <col min="3" max="3" width="6.25390625" style="8" customWidth="1"/>
    <col min="4" max="4" width="8.375" style="8" customWidth="1"/>
    <col min="5" max="5" width="14.125" style="8" customWidth="1"/>
    <col min="6" max="6" width="6.625" style="8" customWidth="1"/>
    <col min="7" max="7" width="3.75390625" style="8" hidden="1" customWidth="1"/>
    <col min="8" max="8" width="2.125" style="8" hidden="1" customWidth="1"/>
    <col min="9" max="29" width="3.75390625" style="8" hidden="1" customWidth="1"/>
    <col min="30" max="30" width="9.625" style="13" customWidth="1"/>
    <col min="31" max="31" width="10.125" style="13" customWidth="1"/>
    <col min="32" max="38" width="3.75390625" style="8" customWidth="1"/>
    <col min="39" max="39" width="13.375" style="8" customWidth="1"/>
    <col min="40" max="40" width="13.00390625" style="8" customWidth="1"/>
    <col min="41" max="16384" width="3.75390625" style="8" customWidth="1"/>
  </cols>
  <sheetData>
    <row r="1" spans="1:32" ht="12.75" customHeight="1">
      <c r="A1" s="1"/>
      <c r="B1" s="1"/>
      <c r="C1" s="2"/>
      <c r="D1" s="3"/>
      <c r="E1" s="4"/>
      <c r="F1" s="5" t="s">
        <v>17</v>
      </c>
      <c r="G1" s="5"/>
      <c r="H1" s="5"/>
      <c r="I1" s="5"/>
      <c r="J1" s="5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6"/>
      <c r="AE1" s="6"/>
      <c r="AF1" s="7"/>
    </row>
    <row r="2" spans="1:32" ht="12.75" customHeight="1">
      <c r="A2" s="9"/>
      <c r="B2" s="9"/>
      <c r="C2" s="10"/>
      <c r="D2" s="11"/>
      <c r="E2" s="4"/>
      <c r="F2" s="12" t="s">
        <v>11</v>
      </c>
      <c r="G2" s="12"/>
      <c r="H2" s="12"/>
      <c r="I2" s="12"/>
      <c r="J2" s="12"/>
      <c r="K2" s="12"/>
      <c r="L2" s="1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7"/>
    </row>
    <row r="3" spans="3:32" ht="12.75" customHeight="1">
      <c r="C3" s="14"/>
      <c r="E3" s="4"/>
      <c r="F3" s="4" t="s">
        <v>10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6"/>
      <c r="AE3" s="6"/>
      <c r="AF3" s="7"/>
    </row>
    <row r="4" spans="1:32" ht="12.75" customHeight="1">
      <c r="A4" s="15"/>
      <c r="B4" s="15"/>
      <c r="C4" s="16"/>
      <c r="D4" s="17"/>
      <c r="E4" s="4"/>
      <c r="F4" s="18" t="s">
        <v>12</v>
      </c>
      <c r="G4" s="19"/>
      <c r="H4" s="19"/>
      <c r="I4" s="19"/>
      <c r="J4" s="19"/>
      <c r="K4" s="19"/>
      <c r="L4" s="1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6"/>
      <c r="AF4" s="7"/>
    </row>
    <row r="5" spans="1:55" ht="15.75" customHeight="1">
      <c r="A5" s="20"/>
      <c r="B5" s="20"/>
      <c r="C5" s="21"/>
      <c r="D5" s="22"/>
      <c r="E5" s="4"/>
      <c r="F5" s="23" t="s">
        <v>40</v>
      </c>
      <c r="G5" s="24"/>
      <c r="H5" s="24"/>
      <c r="I5" s="24"/>
      <c r="J5" s="24"/>
      <c r="K5" s="24"/>
      <c r="L5" s="2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6"/>
      <c r="AE5" s="6"/>
      <c r="AF5" s="7"/>
      <c r="AK5" s="25"/>
      <c r="AL5" s="26"/>
      <c r="AM5" s="27"/>
      <c r="AN5" s="27"/>
      <c r="AO5" s="27"/>
      <c r="AP5" s="27"/>
      <c r="AQ5" s="27"/>
      <c r="AR5" s="27"/>
      <c r="AS5" s="27"/>
      <c r="AT5" s="26"/>
      <c r="AU5" s="26"/>
      <c r="AV5" s="26"/>
      <c r="AW5" s="26"/>
      <c r="AX5" s="26"/>
      <c r="AY5" s="26"/>
      <c r="AZ5" s="26"/>
      <c r="BA5" s="26"/>
      <c r="BB5" s="26"/>
      <c r="BC5" s="26"/>
    </row>
    <row r="6" spans="1:55" ht="10.5" customHeight="1">
      <c r="A6" s="20"/>
      <c r="B6" s="20"/>
      <c r="C6" s="22"/>
      <c r="D6" s="22"/>
      <c r="E6" s="28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0"/>
      <c r="AE6" s="20"/>
      <c r="AK6" s="29"/>
      <c r="AL6" s="26"/>
      <c r="AM6" s="27"/>
      <c r="AN6" s="27"/>
      <c r="AO6" s="27"/>
      <c r="AP6" s="27"/>
      <c r="AQ6" s="27"/>
      <c r="AR6" s="27"/>
      <c r="AS6" s="27"/>
      <c r="AT6" s="26"/>
      <c r="AU6" s="26"/>
      <c r="AV6" s="26"/>
      <c r="AW6" s="26"/>
      <c r="AX6" s="26"/>
      <c r="AY6" s="26"/>
      <c r="AZ6" s="26"/>
      <c r="BA6" s="26"/>
      <c r="BB6" s="26"/>
      <c r="BC6" s="26"/>
    </row>
    <row r="7" spans="1:55" ht="19.5" customHeight="1">
      <c r="A7" s="102" t="s">
        <v>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K7" s="26"/>
      <c r="AL7" s="26"/>
      <c r="AM7" s="30"/>
      <c r="AN7" s="30"/>
      <c r="AO7" s="27"/>
      <c r="AP7" s="27"/>
      <c r="AQ7" s="27"/>
      <c r="AR7" s="27"/>
      <c r="AS7" s="27"/>
      <c r="AT7" s="26"/>
      <c r="AU7" s="26"/>
      <c r="AV7" s="26"/>
      <c r="AW7" s="26"/>
      <c r="AX7" s="26"/>
      <c r="AY7" s="26"/>
      <c r="AZ7" s="26"/>
      <c r="BA7" s="26"/>
      <c r="BB7" s="26"/>
      <c r="BC7" s="26"/>
    </row>
    <row r="8" spans="1:55" ht="19.5" customHeight="1">
      <c r="A8" s="102" t="s">
        <v>57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K8" s="26"/>
      <c r="AL8" s="26"/>
      <c r="AM8" s="30"/>
      <c r="AN8" s="30"/>
      <c r="AO8" s="27"/>
      <c r="AP8" s="27"/>
      <c r="AQ8" s="27"/>
      <c r="AR8" s="27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</row>
    <row r="9" spans="1:55" ht="12.75" customHeight="1">
      <c r="A9" s="102" t="s">
        <v>58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K9" s="17"/>
      <c r="AL9" s="26"/>
      <c r="AM9" s="27"/>
      <c r="AN9" s="27"/>
      <c r="AO9" s="27"/>
      <c r="AP9" s="27"/>
      <c r="AQ9" s="27"/>
      <c r="AR9" s="27"/>
      <c r="AS9" s="27"/>
      <c r="AT9" s="26"/>
      <c r="AU9" s="26"/>
      <c r="AV9" s="26"/>
      <c r="AW9" s="26"/>
      <c r="AX9" s="26"/>
      <c r="AY9" s="26"/>
      <c r="AZ9" s="26"/>
      <c r="BA9" s="26"/>
      <c r="BB9" s="26"/>
      <c r="BC9" s="17"/>
    </row>
    <row r="10" spans="1:56" ht="22.5" customHeight="1" hidden="1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3"/>
      <c r="AM10" s="27"/>
      <c r="AN10" s="27"/>
      <c r="AO10" s="34"/>
      <c r="AP10" s="34"/>
      <c r="AQ10" s="34"/>
      <c r="AR10" s="34"/>
      <c r="AS10" s="34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1:56" ht="22.5" customHeight="1">
      <c r="A11" s="103" t="s">
        <v>19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M11" s="35"/>
      <c r="AN11" s="35"/>
      <c r="AO11" s="11"/>
      <c r="AP11" s="11"/>
      <c r="AQ11" s="11"/>
      <c r="AR11" s="11"/>
      <c r="AS11" s="11"/>
      <c r="AT11" s="35"/>
      <c r="AU11" s="11"/>
      <c r="AV11" s="35"/>
      <c r="AW11" s="35"/>
      <c r="AX11" s="35"/>
      <c r="AY11" s="35"/>
      <c r="AZ11" s="35"/>
      <c r="BA11" s="35"/>
      <c r="BB11" s="35"/>
      <c r="BC11" s="35"/>
      <c r="BD11" s="36"/>
    </row>
    <row r="12" spans="1:56" ht="20.25" customHeight="1">
      <c r="A12" s="98" t="s">
        <v>7</v>
      </c>
      <c r="B12" s="98" t="s">
        <v>4</v>
      </c>
      <c r="C12" s="104" t="s">
        <v>5</v>
      </c>
      <c r="D12" s="105"/>
      <c r="E12" s="105"/>
      <c r="F12" s="105"/>
      <c r="G12" s="106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96"/>
      <c r="AD12" s="98" t="s">
        <v>27</v>
      </c>
      <c r="AE12" s="98" t="s">
        <v>37</v>
      </c>
      <c r="BD12" s="37"/>
    </row>
    <row r="13" spans="1:58" ht="18" customHeight="1">
      <c r="A13" s="99"/>
      <c r="B13" s="99"/>
      <c r="C13" s="82" t="s">
        <v>3</v>
      </c>
      <c r="D13" s="82" t="s">
        <v>0</v>
      </c>
      <c r="E13" s="82" t="s">
        <v>1</v>
      </c>
      <c r="F13" s="82" t="s">
        <v>2</v>
      </c>
      <c r="G13" s="107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97"/>
      <c r="AD13" s="99"/>
      <c r="AE13" s="99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</row>
    <row r="14" spans="1:40" s="13" customFormat="1" ht="12.75">
      <c r="A14" s="95">
        <v>1</v>
      </c>
      <c r="B14" s="90" t="s">
        <v>36</v>
      </c>
      <c r="C14" s="38" t="s">
        <v>20</v>
      </c>
      <c r="D14" s="38" t="s">
        <v>28</v>
      </c>
      <c r="E14" s="39" t="s">
        <v>41</v>
      </c>
      <c r="F14" s="38" t="s">
        <v>15</v>
      </c>
      <c r="G14" s="4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43">
        <v>7305.3</v>
      </c>
      <c r="AE14" s="43">
        <v>0</v>
      </c>
      <c r="AM14" s="8"/>
      <c r="AN14" s="8"/>
    </row>
    <row r="15" spans="1:31" s="13" customFormat="1" ht="12.75">
      <c r="A15" s="88"/>
      <c r="B15" s="108"/>
      <c r="C15" s="44" t="s">
        <v>20</v>
      </c>
      <c r="D15" s="38" t="s">
        <v>6</v>
      </c>
      <c r="E15" s="39" t="s">
        <v>41</v>
      </c>
      <c r="F15" s="38" t="s">
        <v>15</v>
      </c>
      <c r="G15" s="4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2"/>
      <c r="AD15" s="43">
        <v>7875.5</v>
      </c>
      <c r="AE15" s="43">
        <v>0</v>
      </c>
    </row>
    <row r="16" spans="1:31" s="13" customFormat="1" ht="12.75">
      <c r="A16" s="88"/>
      <c r="B16" s="108"/>
      <c r="C16" s="44" t="s">
        <v>20</v>
      </c>
      <c r="D16" s="38" t="s">
        <v>34</v>
      </c>
      <c r="E16" s="39" t="s">
        <v>42</v>
      </c>
      <c r="F16" s="38" t="s">
        <v>33</v>
      </c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2"/>
      <c r="AD16" s="43">
        <v>72.9</v>
      </c>
      <c r="AE16" s="43">
        <v>0</v>
      </c>
    </row>
    <row r="17" spans="1:31" s="13" customFormat="1" ht="15" customHeight="1">
      <c r="A17" s="89"/>
      <c r="B17" s="91"/>
      <c r="C17" s="92" t="s">
        <v>14</v>
      </c>
      <c r="D17" s="93"/>
      <c r="E17" s="93"/>
      <c r="F17" s="94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2"/>
      <c r="AD17" s="45">
        <f>SUM(AD14:AD16)</f>
        <v>15253.699999999999</v>
      </c>
      <c r="AE17" s="45">
        <f>SUM(AE14:AE16)</f>
        <v>0</v>
      </c>
    </row>
    <row r="18" spans="1:31" s="13" customFormat="1" ht="12.75">
      <c r="A18" s="95">
        <v>2</v>
      </c>
      <c r="B18" s="90" t="s">
        <v>38</v>
      </c>
      <c r="C18" s="44" t="s">
        <v>20</v>
      </c>
      <c r="D18" s="38" t="s">
        <v>13</v>
      </c>
      <c r="E18" s="39" t="s">
        <v>43</v>
      </c>
      <c r="F18" s="38" t="s">
        <v>15</v>
      </c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2"/>
      <c r="AD18" s="43">
        <v>24333.7</v>
      </c>
      <c r="AE18" s="43">
        <v>0</v>
      </c>
    </row>
    <row r="19" spans="1:31" s="13" customFormat="1" ht="24.75" customHeight="1">
      <c r="A19" s="88"/>
      <c r="B19" s="108"/>
      <c r="C19" s="44" t="s">
        <v>20</v>
      </c>
      <c r="D19" s="38" t="s">
        <v>13</v>
      </c>
      <c r="E19" s="39" t="s">
        <v>44</v>
      </c>
      <c r="F19" s="38" t="s">
        <v>16</v>
      </c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  <c r="AD19" s="43">
        <v>40199.1</v>
      </c>
      <c r="AE19" s="43">
        <v>0</v>
      </c>
    </row>
    <row r="20" spans="1:31" s="13" customFormat="1" ht="30.75" customHeight="1">
      <c r="A20" s="89"/>
      <c r="B20" s="91"/>
      <c r="C20" s="92" t="s">
        <v>14</v>
      </c>
      <c r="D20" s="93"/>
      <c r="E20" s="93"/>
      <c r="F20" s="94"/>
      <c r="G20" s="4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5">
        <f>SUM(AD18:AD19)</f>
        <v>64532.8</v>
      </c>
      <c r="AE20" s="45">
        <f>SUM(AE18:AE19)</f>
        <v>0</v>
      </c>
    </row>
    <row r="21" spans="1:31" s="13" customFormat="1" ht="22.5" customHeight="1">
      <c r="A21" s="95">
        <v>3</v>
      </c>
      <c r="B21" s="109" t="s">
        <v>55</v>
      </c>
      <c r="C21" s="46" t="s">
        <v>20</v>
      </c>
      <c r="D21" s="46" t="s">
        <v>9</v>
      </c>
      <c r="E21" s="47" t="s">
        <v>54</v>
      </c>
      <c r="F21" s="46" t="s">
        <v>16</v>
      </c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50"/>
      <c r="AD21" s="51">
        <v>17300</v>
      </c>
      <c r="AE21" s="51">
        <v>0</v>
      </c>
    </row>
    <row r="22" spans="1:31" s="13" customFormat="1" ht="31.5" customHeight="1">
      <c r="A22" s="89"/>
      <c r="B22" s="110"/>
      <c r="C22" s="92" t="s">
        <v>14</v>
      </c>
      <c r="D22" s="93"/>
      <c r="E22" s="93"/>
      <c r="F22" s="94"/>
      <c r="G22" s="48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50"/>
      <c r="AD22" s="52">
        <f>+AD21</f>
        <v>17300</v>
      </c>
      <c r="AE22" s="52">
        <f>+AE21</f>
        <v>0</v>
      </c>
    </row>
    <row r="23" spans="1:31" s="13" customFormat="1" ht="12.75">
      <c r="A23" s="95">
        <v>4</v>
      </c>
      <c r="B23" s="90" t="s">
        <v>35</v>
      </c>
      <c r="C23" s="46" t="s">
        <v>20</v>
      </c>
      <c r="D23" s="46" t="s">
        <v>28</v>
      </c>
      <c r="E23" s="47" t="s">
        <v>45</v>
      </c>
      <c r="F23" s="46" t="s">
        <v>15</v>
      </c>
      <c r="G23" s="53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5"/>
      <c r="AD23" s="56">
        <v>7</v>
      </c>
      <c r="AE23" s="51">
        <v>0</v>
      </c>
    </row>
    <row r="24" spans="1:31" s="13" customFormat="1" ht="41.25" customHeight="1">
      <c r="A24" s="89"/>
      <c r="B24" s="91"/>
      <c r="C24" s="92" t="s">
        <v>14</v>
      </c>
      <c r="D24" s="93"/>
      <c r="E24" s="93"/>
      <c r="F24" s="94"/>
      <c r="G24" s="53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5"/>
      <c r="AD24" s="57">
        <f>AD23</f>
        <v>7</v>
      </c>
      <c r="AE24" s="52">
        <f>AE23</f>
        <v>0</v>
      </c>
    </row>
    <row r="25" spans="1:31" s="13" customFormat="1" ht="14.25" customHeight="1">
      <c r="A25" s="95">
        <v>5</v>
      </c>
      <c r="B25" s="90" t="s">
        <v>25</v>
      </c>
      <c r="C25" s="46" t="s">
        <v>20</v>
      </c>
      <c r="D25" s="46" t="s">
        <v>6</v>
      </c>
      <c r="E25" s="47" t="s">
        <v>46</v>
      </c>
      <c r="F25" s="46" t="s">
        <v>16</v>
      </c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5"/>
      <c r="AD25" s="56">
        <v>39840</v>
      </c>
      <c r="AE25" s="51">
        <v>51096</v>
      </c>
    </row>
    <row r="26" spans="1:31" s="13" customFormat="1" ht="24.75" customHeight="1">
      <c r="A26" s="88"/>
      <c r="B26" s="108"/>
      <c r="C26" s="46" t="s">
        <v>20</v>
      </c>
      <c r="D26" s="46" t="s">
        <v>6</v>
      </c>
      <c r="E26" s="47" t="s">
        <v>47</v>
      </c>
      <c r="F26" s="46" t="s">
        <v>16</v>
      </c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6">
        <v>7071.1</v>
      </c>
      <c r="AE26" s="51">
        <v>6200</v>
      </c>
    </row>
    <row r="27" spans="1:31" s="13" customFormat="1" ht="24.75" customHeight="1">
      <c r="A27" s="88"/>
      <c r="B27" s="108"/>
      <c r="C27" s="58" t="s">
        <v>20</v>
      </c>
      <c r="D27" s="59" t="s">
        <v>6</v>
      </c>
      <c r="E27" s="60" t="s">
        <v>48</v>
      </c>
      <c r="F27" s="59" t="s">
        <v>16</v>
      </c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6">
        <v>15725.3</v>
      </c>
      <c r="AE27" s="51">
        <v>30289.5</v>
      </c>
    </row>
    <row r="28" spans="1:31" s="13" customFormat="1" ht="30.75" customHeight="1">
      <c r="A28" s="89"/>
      <c r="B28" s="91"/>
      <c r="C28" s="92" t="s">
        <v>14</v>
      </c>
      <c r="D28" s="93"/>
      <c r="E28" s="93"/>
      <c r="F28" s="94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5"/>
      <c r="AD28" s="57">
        <f>AD25+AD27+AD26</f>
        <v>62636.4</v>
      </c>
      <c r="AE28" s="57">
        <f>AE25+AE27+AE26</f>
        <v>87585.5</v>
      </c>
    </row>
    <row r="29" spans="1:31" s="13" customFormat="1" ht="27" customHeight="1">
      <c r="A29" s="95">
        <v>6</v>
      </c>
      <c r="B29" s="90" t="s">
        <v>21</v>
      </c>
      <c r="C29" s="81" t="s">
        <v>20</v>
      </c>
      <c r="D29" s="46" t="s">
        <v>22</v>
      </c>
      <c r="E29" s="47" t="s">
        <v>49</v>
      </c>
      <c r="F29" s="46" t="s">
        <v>23</v>
      </c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5"/>
      <c r="AD29" s="56">
        <v>3400</v>
      </c>
      <c r="AE29" s="56">
        <v>3600</v>
      </c>
    </row>
    <row r="30" spans="1:31" s="13" customFormat="1" ht="28.5" customHeight="1">
      <c r="A30" s="89"/>
      <c r="B30" s="91"/>
      <c r="C30" s="92" t="s">
        <v>14</v>
      </c>
      <c r="D30" s="93"/>
      <c r="E30" s="93"/>
      <c r="F30" s="94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/>
      <c r="AD30" s="52">
        <f>AD29</f>
        <v>3400</v>
      </c>
      <c r="AE30" s="52">
        <f>AE29</f>
        <v>3600</v>
      </c>
    </row>
    <row r="31" spans="1:62" s="13" customFormat="1" ht="18.75" customHeight="1">
      <c r="A31" s="95">
        <v>7</v>
      </c>
      <c r="B31" s="90" t="s">
        <v>31</v>
      </c>
      <c r="C31" s="46" t="s">
        <v>20</v>
      </c>
      <c r="D31" s="46" t="s">
        <v>30</v>
      </c>
      <c r="E31" s="47" t="s">
        <v>50</v>
      </c>
      <c r="F31" s="46" t="s">
        <v>15</v>
      </c>
      <c r="G31" s="61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64">
        <v>600</v>
      </c>
      <c r="AE31" s="51">
        <v>0</v>
      </c>
      <c r="AF31" s="65"/>
      <c r="AG31" s="66"/>
      <c r="AH31" s="67"/>
      <c r="AI31" s="68"/>
      <c r="AJ31" s="68"/>
      <c r="AK31" s="68"/>
      <c r="AL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9"/>
      <c r="BJ31" s="70"/>
    </row>
    <row r="32" spans="1:62" s="13" customFormat="1" ht="19.5" customHeight="1">
      <c r="A32" s="88"/>
      <c r="B32" s="108"/>
      <c r="C32" s="46" t="s">
        <v>20</v>
      </c>
      <c r="D32" s="47" t="s">
        <v>30</v>
      </c>
      <c r="E32" s="46" t="s">
        <v>50</v>
      </c>
      <c r="F32" s="46" t="s">
        <v>26</v>
      </c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3"/>
      <c r="AD32" s="64">
        <v>300</v>
      </c>
      <c r="AE32" s="51">
        <v>0</v>
      </c>
      <c r="AF32" s="65"/>
      <c r="AG32" s="66"/>
      <c r="AH32" s="67"/>
      <c r="AI32" s="68"/>
      <c r="AJ32" s="68"/>
      <c r="AK32" s="68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9"/>
      <c r="BJ32" s="70"/>
    </row>
    <row r="33" spans="1:62" s="13" customFormat="1" ht="18.75" customHeight="1">
      <c r="A33" s="88"/>
      <c r="B33" s="108"/>
      <c r="C33" s="114" t="s">
        <v>14</v>
      </c>
      <c r="D33" s="115"/>
      <c r="E33" s="115"/>
      <c r="F33" s="116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5">
        <f>AD31+AD32</f>
        <v>900</v>
      </c>
      <c r="AE33" s="75">
        <f>AE31+AE32</f>
        <v>0</v>
      </c>
      <c r="AF33" s="65"/>
      <c r="AG33" s="66"/>
      <c r="AH33" s="67"/>
      <c r="AI33" s="68"/>
      <c r="AJ33" s="68"/>
      <c r="AK33" s="68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9"/>
      <c r="BJ33" s="70"/>
    </row>
    <row r="34" spans="1:40" s="13" customFormat="1" ht="22.5" customHeight="1">
      <c r="A34" s="95">
        <v>8</v>
      </c>
      <c r="B34" s="90" t="s">
        <v>29</v>
      </c>
      <c r="C34" s="76" t="s">
        <v>20</v>
      </c>
      <c r="D34" s="46" t="s">
        <v>30</v>
      </c>
      <c r="E34" s="47" t="s">
        <v>51</v>
      </c>
      <c r="F34" s="46" t="s">
        <v>33</v>
      </c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5"/>
      <c r="AD34" s="51">
        <v>180</v>
      </c>
      <c r="AE34" s="51">
        <v>0</v>
      </c>
      <c r="AM34" s="65"/>
      <c r="AN34" s="65"/>
    </row>
    <row r="35" spans="1:31" s="13" customFormat="1" ht="24" customHeight="1">
      <c r="A35" s="88"/>
      <c r="B35" s="108"/>
      <c r="C35" s="44" t="s">
        <v>20</v>
      </c>
      <c r="D35" s="38" t="s">
        <v>32</v>
      </c>
      <c r="E35" s="39" t="s">
        <v>51</v>
      </c>
      <c r="F35" s="38" t="s">
        <v>33</v>
      </c>
      <c r="G35" s="53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5"/>
      <c r="AD35" s="77">
        <v>90</v>
      </c>
      <c r="AE35" s="43">
        <v>0</v>
      </c>
    </row>
    <row r="36" spans="1:31" s="13" customFormat="1" ht="33.75" customHeight="1">
      <c r="A36" s="89"/>
      <c r="B36" s="91"/>
      <c r="C36" s="92" t="s">
        <v>14</v>
      </c>
      <c r="D36" s="93"/>
      <c r="E36" s="93"/>
      <c r="F36" s="94"/>
      <c r="G36" s="53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5"/>
      <c r="AD36" s="78">
        <f>AD34+AD35</f>
        <v>270</v>
      </c>
      <c r="AE36" s="52">
        <f>AE34+AE35</f>
        <v>0</v>
      </c>
    </row>
    <row r="37" spans="1:31" s="13" customFormat="1" ht="28.5" customHeight="1">
      <c r="A37" s="95">
        <v>9</v>
      </c>
      <c r="B37" s="90" t="s">
        <v>39</v>
      </c>
      <c r="C37" s="44" t="s">
        <v>20</v>
      </c>
      <c r="D37" s="38" t="s">
        <v>13</v>
      </c>
      <c r="E37" s="39" t="s">
        <v>52</v>
      </c>
      <c r="F37" s="38" t="s">
        <v>15</v>
      </c>
      <c r="G37" s="53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5"/>
      <c r="AD37" s="77">
        <v>4573.4</v>
      </c>
      <c r="AE37" s="43">
        <v>3743.7</v>
      </c>
    </row>
    <row r="38" spans="1:31" s="13" customFormat="1" ht="42" customHeight="1">
      <c r="A38" s="89"/>
      <c r="B38" s="91"/>
      <c r="C38" s="92" t="s">
        <v>14</v>
      </c>
      <c r="D38" s="93"/>
      <c r="E38" s="93"/>
      <c r="F38" s="94"/>
      <c r="G38" s="53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5"/>
      <c r="AD38" s="78">
        <f>AD37</f>
        <v>4573.4</v>
      </c>
      <c r="AE38" s="52">
        <f>AE36+AE37</f>
        <v>3743.7</v>
      </c>
    </row>
    <row r="39" spans="1:31" s="13" customFormat="1" ht="27.75" customHeight="1">
      <c r="A39" s="88">
        <v>10</v>
      </c>
      <c r="B39" s="90" t="s">
        <v>24</v>
      </c>
      <c r="C39" s="46" t="s">
        <v>20</v>
      </c>
      <c r="D39" s="46" t="s">
        <v>18</v>
      </c>
      <c r="E39" s="47" t="s">
        <v>53</v>
      </c>
      <c r="F39" s="46" t="s">
        <v>15</v>
      </c>
      <c r="G39" s="61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64">
        <v>800</v>
      </c>
      <c r="AE39" s="51">
        <v>0</v>
      </c>
    </row>
    <row r="40" spans="1:62" s="13" customFormat="1" ht="29.25" customHeight="1">
      <c r="A40" s="89"/>
      <c r="B40" s="91"/>
      <c r="C40" s="92" t="s">
        <v>14</v>
      </c>
      <c r="D40" s="93"/>
      <c r="E40" s="93"/>
      <c r="F40" s="94"/>
      <c r="G40" s="61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79">
        <f>AD39</f>
        <v>800</v>
      </c>
      <c r="AE40" s="52">
        <f>AE39</f>
        <v>0</v>
      </c>
      <c r="AF40" s="65"/>
      <c r="AG40" s="66"/>
      <c r="AH40" s="67"/>
      <c r="AI40" s="68"/>
      <c r="AJ40" s="68"/>
      <c r="AK40" s="68"/>
      <c r="AL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9"/>
      <c r="BJ40" s="70"/>
    </row>
    <row r="41" spans="1:41" ht="20.25" customHeight="1">
      <c r="A41" s="111" t="s">
        <v>8</v>
      </c>
      <c r="B41" s="112"/>
      <c r="C41" s="112"/>
      <c r="D41" s="112"/>
      <c r="E41" s="112"/>
      <c r="F41" s="113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5"/>
      <c r="U41" s="85"/>
      <c r="V41" s="85"/>
      <c r="W41" s="85"/>
      <c r="X41" s="85"/>
      <c r="Y41" s="85"/>
      <c r="Z41" s="85"/>
      <c r="AA41" s="85"/>
      <c r="AB41" s="85"/>
      <c r="AC41" s="86"/>
      <c r="AD41" s="80">
        <f>AD39+AD37+AD35+AD34+AD31+AD32+AD29+AD27+AD26+AD25+AD23+AD21+AD19+AD18+AD16+AD15+AD14</f>
        <v>169673.3</v>
      </c>
      <c r="AE41" s="80">
        <f>AE17+AE20+AE22+AE24+AE28+AE30+AE33+AE36+AE38+AE40</f>
        <v>94929.2</v>
      </c>
      <c r="AF41" s="35"/>
      <c r="AM41" s="65"/>
      <c r="AN41" s="65"/>
      <c r="AO41" s="35"/>
    </row>
    <row r="42" spans="2:41" ht="12.75" customHeight="1">
      <c r="B42" s="70"/>
      <c r="C42" s="35"/>
      <c r="AM42" s="35"/>
      <c r="AN42" s="35"/>
      <c r="AO42" s="35"/>
    </row>
    <row r="43" spans="2:41" ht="12.75">
      <c r="B43" s="70"/>
      <c r="AM43" s="35"/>
      <c r="AN43" s="35"/>
      <c r="AO43" s="35"/>
    </row>
    <row r="44" spans="30:41" ht="12.75">
      <c r="AD44" s="87"/>
      <c r="AM44" s="35"/>
      <c r="AN44" s="35"/>
      <c r="AO44" s="35"/>
    </row>
    <row r="45" spans="39:41" ht="12.75">
      <c r="AM45" s="35"/>
      <c r="AN45" s="35"/>
      <c r="AO45" s="35"/>
    </row>
    <row r="46" spans="39:41" ht="12.75">
      <c r="AM46" s="35"/>
      <c r="AN46" s="35"/>
      <c r="AO46" s="35"/>
    </row>
    <row r="47" spans="39:41" ht="12.75">
      <c r="AM47" s="35"/>
      <c r="AN47" s="35"/>
      <c r="AO47" s="35"/>
    </row>
    <row r="48" spans="39:40" ht="12.75">
      <c r="AM48" s="35"/>
      <c r="AN48" s="35"/>
    </row>
  </sheetData>
  <sheetProtection/>
  <mergeCells count="63">
    <mergeCell ref="A8:AE8"/>
    <mergeCell ref="A31:A33"/>
    <mergeCell ref="B31:B33"/>
    <mergeCell ref="C33:F33"/>
    <mergeCell ref="A25:A28"/>
    <mergeCell ref="C28:F28"/>
    <mergeCell ref="B25:B28"/>
    <mergeCell ref="A29:A30"/>
    <mergeCell ref="A41:F41"/>
    <mergeCell ref="A21:A22"/>
    <mergeCell ref="C22:F22"/>
    <mergeCell ref="A18:A20"/>
    <mergeCell ref="B18:B20"/>
    <mergeCell ref="C20:F20"/>
    <mergeCell ref="A34:A36"/>
    <mergeCell ref="B34:B36"/>
    <mergeCell ref="C36:F36"/>
    <mergeCell ref="A23:A24"/>
    <mergeCell ref="K12:K13"/>
    <mergeCell ref="J12:J13"/>
    <mergeCell ref="A14:A17"/>
    <mergeCell ref="B14:B17"/>
    <mergeCell ref="C17:F17"/>
    <mergeCell ref="B21:B22"/>
    <mergeCell ref="A7:AE7"/>
    <mergeCell ref="A9:AE9"/>
    <mergeCell ref="A11:AE11"/>
    <mergeCell ref="A12:A13"/>
    <mergeCell ref="B12:B13"/>
    <mergeCell ref="C12:F12"/>
    <mergeCell ref="G12:G13"/>
    <mergeCell ref="H12:H13"/>
    <mergeCell ref="AE12:AE13"/>
    <mergeCell ref="Y12:Y13"/>
    <mergeCell ref="AB12:AB13"/>
    <mergeCell ref="X12:X13"/>
    <mergeCell ref="L12:L13"/>
    <mergeCell ref="M12:M13"/>
    <mergeCell ref="U12:U13"/>
    <mergeCell ref="O12:O13"/>
    <mergeCell ref="S12:S13"/>
    <mergeCell ref="W12:W13"/>
    <mergeCell ref="N12:N13"/>
    <mergeCell ref="AC12:AC13"/>
    <mergeCell ref="AD12:AD13"/>
    <mergeCell ref="T12:T13"/>
    <mergeCell ref="I12:I13"/>
    <mergeCell ref="P12:P13"/>
    <mergeCell ref="Q12:Q13"/>
    <mergeCell ref="R12:R13"/>
    <mergeCell ref="V12:V13"/>
    <mergeCell ref="Z12:Z13"/>
    <mergeCell ref="AA12:AA13"/>
    <mergeCell ref="A39:A40"/>
    <mergeCell ref="B39:B40"/>
    <mergeCell ref="C40:F40"/>
    <mergeCell ref="A37:A38"/>
    <mergeCell ref="B23:B24"/>
    <mergeCell ref="C24:F24"/>
    <mergeCell ref="C38:F38"/>
    <mergeCell ref="B37:B38"/>
    <mergeCell ref="B29:B30"/>
    <mergeCell ref="C30:F30"/>
  </mergeCells>
  <printOptions/>
  <pageMargins left="0.4724409448818898" right="0" top="0" bottom="0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irev</cp:lastModifiedBy>
  <cp:lastPrinted>2020-11-15T12:09:26Z</cp:lastPrinted>
  <dcterms:created xsi:type="dcterms:W3CDTF">2003-12-05T21:14:57Z</dcterms:created>
  <dcterms:modified xsi:type="dcterms:W3CDTF">2020-11-16T05:08:38Z</dcterms:modified>
  <cp:category/>
  <cp:version/>
  <cp:contentType/>
  <cp:contentStatus/>
</cp:coreProperties>
</file>