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Источники" sheetId="1" r:id="rId1"/>
  </sheets>
  <definedNames>
    <definedName name="_xlnm.Print_Area" localSheetId="0">'Источники'!$A$1:$D$45</definedName>
  </definedNames>
  <calcPr fullCalcOnLoad="1"/>
</workbook>
</file>

<file path=xl/sharedStrings.xml><?xml version="1.0" encoding="utf-8"?>
<sst xmlns="http://schemas.openxmlformats.org/spreadsheetml/2006/main" count="74" uniqueCount="72">
  <si>
    <t>Наименование</t>
  </si>
  <si>
    <t>И С Т О Ч Н И К И</t>
  </si>
  <si>
    <t>внутреннего финансирования дефицита бюджета Усть-Кутского</t>
  </si>
  <si>
    <t>000 01 00 00 00 00 0000 000</t>
  </si>
  <si>
    <t>Государственные (муниципальные) ценные бумаги, номинальная стоимость которых указана в валюте Российской Федерации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</si>
  <si>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</si>
  <si>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</si>
  <si>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</si>
  <si>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</si>
  <si>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кредитов, представленных кредитными организациями в валюте Российской Федерации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</si>
  <si>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</si>
  <si>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</si>
  <si>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</si>
  <si>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</si>
  <si>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</si>
  <si>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</si>
  <si>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Средства от продажи акций и иных форм участия в капитале, находящихся в государственной и муниципальной собственности</t>
  </si>
  <si>
    <t>муниципального образования (городского поселения)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</si>
  <si>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</si>
  <si>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</si>
  <si>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Размещение муниципальных ценных бумаг городских поселений, номинальная стоимость которых указана в валюте Российской Федерации</t>
  </si>
  <si>
    <t>Погашение муниципальных ценных бумаг городских поселений, номинальная стоимость которых указана в валюте Российской Федерации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</si>
  <si>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</si>
  <si>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</si>
  <si>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Уменьшение прочих остатков денежных средств бюджетов городских поселений</t>
  </si>
  <si>
    <t>Увеличение прочих остатков денежных средств бюджетов городских поселений</t>
  </si>
  <si>
    <t>Средства от продажи акций и иных форм участия в капитале, находящихся в собственности городских поселений</t>
  </si>
  <si>
    <t>Источники внутреннего финансирования дефицитов бюджетов</t>
  </si>
  <si>
    <t>Бюджетные кредиты из других бюджетов бюджетной системы Российской Федерации</t>
  </si>
  <si>
    <t>Получение бюджетных кредитов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</si>
  <si>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городских поселений 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</si>
  <si>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</si>
  <si>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</si>
  <si>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</si>
  <si>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952 01 01 00 00 00 0000 700</t>
  </si>
  <si>
    <t>952 01 01 00 00 13 0000 710</t>
  </si>
  <si>
    <t>952 01 01 00 00 00 0000 800</t>
  </si>
  <si>
    <t>952 01 01 00 00 13 0000 810</t>
  </si>
  <si>
    <t>952 01 02 00 00 00 0000 000</t>
  </si>
  <si>
    <t>952 01 02 00 00 00 0000 700</t>
  </si>
  <si>
    <t>952 01 02 00 00 13 0000 710</t>
  </si>
  <si>
    <t>952 01 02 00 00 00 0000 800</t>
  </si>
  <si>
    <t>952 01 02 00 00 13 0000 810</t>
  </si>
  <si>
    <t>952 01 03 00 00 00 0000 000</t>
  </si>
  <si>
    <t>952 01 03 01 00 00 0000 700</t>
  </si>
  <si>
    <t>952 01 03 01 00 13 0000 710</t>
  </si>
  <si>
    <t>952 01 03 01 00 00 0000 800</t>
  </si>
  <si>
    <t>952 01 03 01 00 13 0000 810</t>
  </si>
  <si>
    <t>000 01 05 00 00 00 0000 000</t>
  </si>
  <si>
    <t>000 01 05 00 00 00 0000 500</t>
  </si>
  <si>
    <t>000 01 05 02 00 00 0000 500</t>
  </si>
  <si>
    <t>000 01 05 02 01 00 0000 510</t>
  </si>
  <si>
    <t>000 01 05 02 01 13 0000 510</t>
  </si>
  <si>
    <t>000 01 05 00 00 00 0000 600</t>
  </si>
  <si>
    <t>000 01 05 02 00 00 0000 600</t>
  </si>
  <si>
    <t>000 01 05 02 01 00 0000 610</t>
  </si>
  <si>
    <t>000 01 05 02 01 13 0000 610</t>
  </si>
  <si>
    <t>952 01 06 00 00 00 0000 000</t>
  </si>
  <si>
    <t>952 01 06 01 00 00 0000 630</t>
  </si>
  <si>
    <t>952 01 06 01 00 13 0000 630</t>
  </si>
  <si>
    <t>2024 год</t>
  </si>
  <si>
    <t>(тыс. рублей)</t>
  </si>
  <si>
    <t>на плановый период 2024 и 2025 годов</t>
  </si>
  <si>
    <t>2025 год</t>
  </si>
  <si>
    <t>Приложение № 16</t>
  </si>
  <si>
    <t>КБК</t>
  </si>
  <si>
    <t xml:space="preserve">к решению Думы Усть-Кутского муниципального </t>
  </si>
  <si>
    <t>образования (городского поселения) "О бюджете</t>
  </si>
  <si>
    <t>Усть-Кутского муниципального образования</t>
  </si>
  <si>
    <t xml:space="preserve">(городского поселения) на 2023 год и на плановый  </t>
  </si>
  <si>
    <t>период 2024 и 2025 годов"</t>
  </si>
  <si>
    <t>от 21.12.2022 г. № 25/4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</si>
</sst>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39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11"/>
      <name val="Courier New"/>
      <family val="3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left"/>
    </xf>
    <xf numFmtId="176" fontId="2" fillId="0" borderId="0" xfId="0" applyNumberFormat="1" applyFont="1" applyAlignment="1">
      <alignment/>
    </xf>
    <xf numFmtId="0" fontId="4" fillId="0" borderId="0" xfId="0" applyFont="1" applyAlignment="1">
      <alignment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right" vertical="center"/>
    </xf>
    <xf numFmtId="176" fontId="3" fillId="0" borderId="13" xfId="0" applyNumberFormat="1" applyFont="1" applyBorder="1" applyAlignment="1">
      <alignment horizontal="right" vertical="center"/>
    </xf>
    <xf numFmtId="176" fontId="3" fillId="0" borderId="14" xfId="0" applyNumberFormat="1" applyFont="1" applyBorder="1" applyAlignment="1">
      <alignment horizontal="right" vertical="center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left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176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13" xfId="0" applyNumberFormat="1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showGridLines="0" tabSelected="1" zoomScalePageLayoutView="0" workbookViewId="0" topLeftCell="A1">
      <selection activeCell="M24" sqref="M24"/>
    </sheetView>
  </sheetViews>
  <sheetFormatPr defaultColWidth="3.75390625" defaultRowHeight="12.75"/>
  <cols>
    <col min="1" max="1" width="62.625" style="0" customWidth="1"/>
    <col min="2" max="2" width="35.75390625" style="0" customWidth="1"/>
    <col min="3" max="3" width="17.125" style="0" customWidth="1"/>
    <col min="4" max="4" width="17.00390625" style="0" customWidth="1"/>
    <col min="5" max="6" width="8.125" style="0" bestFit="1" customWidth="1"/>
  </cols>
  <sheetData>
    <row r="1" spans="1:6" ht="12.75" customHeight="1">
      <c r="A1" s="2"/>
      <c r="B1" s="23" t="s">
        <v>64</v>
      </c>
      <c r="C1" s="23"/>
      <c r="D1" s="23"/>
      <c r="E1" s="3"/>
      <c r="F1" s="3"/>
    </row>
    <row r="2" spans="1:6" ht="12.75" customHeight="1">
      <c r="A2" s="4"/>
      <c r="B2" s="23" t="s">
        <v>66</v>
      </c>
      <c r="C2" s="23"/>
      <c r="D2" s="23"/>
      <c r="E2" s="3"/>
      <c r="F2" s="3"/>
    </row>
    <row r="3" spans="1:6" ht="12.75" customHeight="1">
      <c r="A3" s="4"/>
      <c r="B3" s="18" t="s">
        <v>67</v>
      </c>
      <c r="C3" s="19"/>
      <c r="D3" s="19"/>
      <c r="E3" s="19"/>
      <c r="F3" s="19"/>
    </row>
    <row r="4" spans="1:6" ht="12.75" customHeight="1">
      <c r="A4" s="4"/>
      <c r="B4" s="18" t="s">
        <v>68</v>
      </c>
      <c r="C4" s="18"/>
      <c r="D4" s="18"/>
      <c r="E4" s="19"/>
      <c r="F4" s="19"/>
    </row>
    <row r="5" spans="1:6" ht="12.75" customHeight="1">
      <c r="A5" s="4"/>
      <c r="B5" s="20" t="s">
        <v>69</v>
      </c>
      <c r="C5" s="20"/>
      <c r="D5" s="20"/>
      <c r="E5" s="3"/>
      <c r="F5" s="3"/>
    </row>
    <row r="6" spans="1:6" ht="12.75" customHeight="1">
      <c r="A6" s="4"/>
      <c r="B6" s="20" t="s">
        <v>70</v>
      </c>
      <c r="C6" s="20"/>
      <c r="D6" s="20"/>
      <c r="E6" s="3"/>
      <c r="F6" s="3"/>
    </row>
    <row r="7" spans="1:6" ht="12.75" customHeight="1">
      <c r="A7" s="4"/>
      <c r="B7" s="20" t="s">
        <v>71</v>
      </c>
      <c r="C7" s="20"/>
      <c r="D7" s="20"/>
      <c r="E7" s="3"/>
      <c r="F7" s="3"/>
    </row>
    <row r="8" spans="1:6" ht="6.75" customHeight="1">
      <c r="A8" s="4"/>
      <c r="B8" s="5"/>
      <c r="C8" s="5"/>
      <c r="D8" s="5"/>
      <c r="E8" s="3"/>
      <c r="F8" s="3"/>
    </row>
    <row r="9" spans="1:6" ht="12" customHeight="1">
      <c r="A9" s="24" t="s">
        <v>1</v>
      </c>
      <c r="B9" s="24"/>
      <c r="C9" s="24"/>
      <c r="D9" s="24"/>
      <c r="E9" s="3"/>
      <c r="F9" s="3"/>
    </row>
    <row r="10" spans="1:6" ht="12" customHeight="1">
      <c r="A10" s="24" t="s">
        <v>2</v>
      </c>
      <c r="B10" s="24"/>
      <c r="C10" s="24"/>
      <c r="D10" s="24"/>
      <c r="E10" s="3"/>
      <c r="F10" s="3"/>
    </row>
    <row r="11" spans="1:6" ht="12" customHeight="1">
      <c r="A11" s="24" t="s">
        <v>17</v>
      </c>
      <c r="B11" s="24"/>
      <c r="C11" s="24"/>
      <c r="D11" s="24"/>
      <c r="E11" s="3"/>
      <c r="F11" s="3"/>
    </row>
    <row r="12" spans="1:6" ht="12" customHeight="1">
      <c r="A12" s="24" t="s">
        <v>62</v>
      </c>
      <c r="B12" s="24"/>
      <c r="C12" s="24"/>
      <c r="D12" s="24"/>
      <c r="E12" s="3"/>
      <c r="F12" s="3"/>
    </row>
    <row r="13" spans="1:6" ht="12" customHeight="1">
      <c r="A13" s="26" t="s">
        <v>61</v>
      </c>
      <c r="B13" s="26"/>
      <c r="C13" s="26"/>
      <c r="D13" s="26"/>
      <c r="E13" s="3"/>
      <c r="F13" s="3"/>
    </row>
    <row r="14" spans="1:6" ht="9.75" customHeight="1">
      <c r="A14" s="25" t="s">
        <v>0</v>
      </c>
      <c r="B14" s="25" t="s">
        <v>65</v>
      </c>
      <c r="C14" s="25" t="s">
        <v>60</v>
      </c>
      <c r="D14" s="25" t="s">
        <v>63</v>
      </c>
      <c r="E14" s="3"/>
      <c r="F14" s="3"/>
    </row>
    <row r="15" spans="1:6" ht="21" customHeight="1">
      <c r="A15" s="25"/>
      <c r="B15" s="25"/>
      <c r="C15" s="25"/>
      <c r="D15" s="25"/>
      <c r="E15" s="3"/>
      <c r="F15" s="3"/>
    </row>
    <row r="16" spans="1:6" ht="21" customHeight="1">
      <c r="A16" s="22">
        <v>1</v>
      </c>
      <c r="B16" s="22">
        <v>2</v>
      </c>
      <c r="C16" s="22">
        <v>3</v>
      </c>
      <c r="D16" s="22">
        <v>4</v>
      </c>
      <c r="E16" s="3"/>
      <c r="F16" s="3"/>
    </row>
    <row r="17" spans="1:7" ht="30">
      <c r="A17" s="21" t="s">
        <v>27</v>
      </c>
      <c r="B17" s="21" t="s">
        <v>3</v>
      </c>
      <c r="C17" s="11">
        <f>+C18+C23+C28+C33+C42</f>
        <v>42896.700000000004</v>
      </c>
      <c r="D17" s="11">
        <f>+D18+D23+D28+D33+D42</f>
        <v>40937.3</v>
      </c>
      <c r="E17" s="6"/>
      <c r="F17" s="6"/>
      <c r="G17" s="1"/>
    </row>
    <row r="18" spans="1:6" ht="45" hidden="1">
      <c r="A18" s="21" t="s">
        <v>4</v>
      </c>
      <c r="B18" s="21" t="s">
        <v>34</v>
      </c>
      <c r="C18" s="11">
        <f>+C19-C21</f>
        <v>0</v>
      </c>
      <c r="D18" s="11">
        <f>+D19-D21</f>
        <v>0</v>
      </c>
      <c r="E18" s="6"/>
      <c r="F18" s="3"/>
    </row>
    <row r="19" spans="1:6" ht="45" hidden="1">
      <c r="A19" s="21" t="s">
        <v>5</v>
      </c>
      <c r="B19" s="21" t="s">
        <v>34</v>
      </c>
      <c r="C19" s="11">
        <f>+C20</f>
        <v>0</v>
      </c>
      <c r="D19" s="11">
        <f>+D20</f>
        <v>0</v>
      </c>
      <c r="E19" s="3"/>
      <c r="F19" s="3"/>
    </row>
    <row r="20" spans="1:6" ht="45" hidden="1">
      <c r="A20" s="21" t="s">
        <v>20</v>
      </c>
      <c r="B20" s="21" t="s">
        <v>35</v>
      </c>
      <c r="C20" s="11"/>
      <c r="D20" s="11"/>
      <c r="E20" s="3"/>
      <c r="F20" s="3"/>
    </row>
    <row r="21" spans="1:6" ht="45" hidden="1">
      <c r="A21" s="21" t="s">
        <v>6</v>
      </c>
      <c r="B21" s="21" t="s">
        <v>36</v>
      </c>
      <c r="C21" s="11">
        <f>+C22</f>
        <v>0</v>
      </c>
      <c r="D21" s="11">
        <f>+D22</f>
        <v>0</v>
      </c>
      <c r="E21" s="3"/>
      <c r="F21" s="3"/>
    </row>
    <row r="22" spans="1:6" ht="45" hidden="1">
      <c r="A22" s="21" t="s">
        <v>21</v>
      </c>
      <c r="B22" s="21" t="s">
        <v>37</v>
      </c>
      <c r="C22" s="11"/>
      <c r="D22" s="11"/>
      <c r="E22" s="3"/>
      <c r="F22" s="3"/>
    </row>
    <row r="23" spans="1:6" ht="30">
      <c r="A23" s="21" t="s">
        <v>7</v>
      </c>
      <c r="B23" s="21" t="s">
        <v>38</v>
      </c>
      <c r="C23" s="11">
        <f>+C24+C26</f>
        <v>42896.700000000004</v>
      </c>
      <c r="D23" s="11">
        <f>+D24+D26</f>
        <v>40937.3</v>
      </c>
      <c r="E23" s="3"/>
      <c r="F23" s="3"/>
    </row>
    <row r="24" spans="1:6" ht="30">
      <c r="A24" s="21" t="s">
        <v>8</v>
      </c>
      <c r="B24" s="21" t="s">
        <v>39</v>
      </c>
      <c r="C24" s="11">
        <f>+C25</f>
        <v>57769.8</v>
      </c>
      <c r="D24" s="11">
        <f>+D25</f>
        <v>75067</v>
      </c>
      <c r="E24" s="3"/>
      <c r="F24" s="3"/>
    </row>
    <row r="25" spans="1:6" ht="45">
      <c r="A25" s="21" t="s">
        <v>22</v>
      </c>
      <c r="B25" s="21" t="s">
        <v>40</v>
      </c>
      <c r="C25" s="11">
        <v>57769.8</v>
      </c>
      <c r="D25" s="11">
        <v>75067</v>
      </c>
      <c r="E25" s="3"/>
      <c r="F25" s="3"/>
    </row>
    <row r="26" spans="1:6" ht="30">
      <c r="A26" s="21" t="s">
        <v>9</v>
      </c>
      <c r="B26" s="21" t="s">
        <v>41</v>
      </c>
      <c r="C26" s="11">
        <f>+C27</f>
        <v>-14873.1</v>
      </c>
      <c r="D26" s="11">
        <f>+D27</f>
        <v>-34129.7</v>
      </c>
      <c r="E26" s="3"/>
      <c r="F26" s="3"/>
    </row>
    <row r="27" spans="1:6" ht="45">
      <c r="A27" s="21" t="s">
        <v>23</v>
      </c>
      <c r="B27" s="21" t="s">
        <v>42</v>
      </c>
      <c r="C27" s="11">
        <v>-14873.1</v>
      </c>
      <c r="D27" s="11">
        <v>-34129.7</v>
      </c>
      <c r="E27" s="3"/>
      <c r="F27" s="3"/>
    </row>
    <row r="28" spans="1:6" ht="30" hidden="1">
      <c r="A28" s="21" t="s">
        <v>28</v>
      </c>
      <c r="B28" s="21" t="s">
        <v>43</v>
      </c>
      <c r="C28" s="11">
        <f>+C29+C31</f>
        <v>0</v>
      </c>
      <c r="D28" s="11">
        <f>+D29+D31</f>
        <v>0</v>
      </c>
      <c r="E28" s="3"/>
      <c r="F28" s="3"/>
    </row>
    <row r="29" spans="1:6" ht="45" hidden="1">
      <c r="A29" s="21" t="s">
        <v>29</v>
      </c>
      <c r="B29" s="21" t="s">
        <v>44</v>
      </c>
      <c r="C29" s="11">
        <f>+C30</f>
        <v>0</v>
      </c>
      <c r="D29" s="11">
        <f>+D30</f>
        <v>0</v>
      </c>
      <c r="E29" s="3"/>
      <c r="F29" s="3"/>
    </row>
    <row r="30" spans="1:6" ht="60" hidden="1">
      <c r="A30" s="21" t="s">
        <v>30</v>
      </c>
      <c r="B30" s="21" t="s">
        <v>45</v>
      </c>
      <c r="C30" s="11">
        <v>0</v>
      </c>
      <c r="D30" s="11">
        <f>23085-23085</f>
        <v>0</v>
      </c>
      <c r="E30" s="3"/>
      <c r="F30" s="3"/>
    </row>
    <row r="31" spans="1:6" ht="45" hidden="1">
      <c r="A31" s="21" t="s">
        <v>31</v>
      </c>
      <c r="B31" s="21" t="s">
        <v>46</v>
      </c>
      <c r="C31" s="11">
        <f>+C32</f>
        <v>0</v>
      </c>
      <c r="D31" s="11">
        <f>+D32</f>
        <v>0</v>
      </c>
      <c r="E31" s="3"/>
      <c r="F31" s="3"/>
    </row>
    <row r="32" spans="1:6" ht="60" hidden="1">
      <c r="A32" s="21" t="s">
        <v>32</v>
      </c>
      <c r="B32" s="21" t="s">
        <v>47</v>
      </c>
      <c r="C32" s="11">
        <v>0</v>
      </c>
      <c r="D32" s="11">
        <v>0</v>
      </c>
      <c r="E32" s="3"/>
      <c r="F32" s="3"/>
    </row>
    <row r="33" spans="1:6" ht="30" hidden="1">
      <c r="A33" s="21" t="s">
        <v>33</v>
      </c>
      <c r="B33" s="21" t="s">
        <v>48</v>
      </c>
      <c r="C33" s="11">
        <f>+C34+C38</f>
        <v>0</v>
      </c>
      <c r="D33" s="11">
        <f>+D34+D38</f>
        <v>0</v>
      </c>
      <c r="E33" s="3"/>
      <c r="F33" s="3"/>
    </row>
    <row r="34" spans="1:6" ht="18.75" customHeight="1">
      <c r="A34" s="21" t="s">
        <v>10</v>
      </c>
      <c r="B34" s="21" t="s">
        <v>49</v>
      </c>
      <c r="C34" s="11">
        <f aca="true" t="shared" si="0" ref="C34:D36">+C35</f>
        <v>-1511659.7</v>
      </c>
      <c r="D34" s="11">
        <f t="shared" si="0"/>
        <v>-1062281.5</v>
      </c>
      <c r="E34" s="3"/>
      <c r="F34" s="3"/>
    </row>
    <row r="35" spans="1:6" ht="19.5" customHeight="1">
      <c r="A35" s="21" t="s">
        <v>11</v>
      </c>
      <c r="B35" s="21" t="s">
        <v>50</v>
      </c>
      <c r="C35" s="11">
        <f t="shared" si="0"/>
        <v>-1511659.7</v>
      </c>
      <c r="D35" s="11">
        <f t="shared" si="0"/>
        <v>-1062281.5</v>
      </c>
      <c r="E35" s="3"/>
      <c r="F35" s="3"/>
    </row>
    <row r="36" spans="1:6" ht="30">
      <c r="A36" s="21" t="s">
        <v>12</v>
      </c>
      <c r="B36" s="21" t="s">
        <v>51</v>
      </c>
      <c r="C36" s="11">
        <f t="shared" si="0"/>
        <v>-1511659.7</v>
      </c>
      <c r="D36" s="11">
        <f t="shared" si="0"/>
        <v>-1062281.5</v>
      </c>
      <c r="E36" s="3"/>
      <c r="F36" s="3"/>
    </row>
    <row r="37" spans="1:6" ht="30">
      <c r="A37" s="21" t="s">
        <v>25</v>
      </c>
      <c r="B37" s="21" t="s">
        <v>52</v>
      </c>
      <c r="C37" s="11">
        <f>-(+C24+C29+1453889.9)</f>
        <v>-1511659.7</v>
      </c>
      <c r="D37" s="11">
        <f>-(+D24+D29+987214.5)</f>
        <v>-1062281.5</v>
      </c>
      <c r="E37" s="3"/>
      <c r="F37" s="3"/>
    </row>
    <row r="38" spans="1:6" ht="20.25" customHeight="1">
      <c r="A38" s="21" t="s">
        <v>13</v>
      </c>
      <c r="B38" s="21" t="s">
        <v>53</v>
      </c>
      <c r="C38" s="11">
        <f aca="true" t="shared" si="1" ref="C38:D40">+C39</f>
        <v>1511659.7000000002</v>
      </c>
      <c r="D38" s="11">
        <f t="shared" si="1"/>
        <v>1062281.5</v>
      </c>
      <c r="E38" s="3"/>
      <c r="F38" s="3"/>
    </row>
    <row r="39" spans="1:6" ht="18" customHeight="1">
      <c r="A39" s="21" t="s">
        <v>14</v>
      </c>
      <c r="B39" s="21" t="s">
        <v>54</v>
      </c>
      <c r="C39" s="11">
        <f t="shared" si="1"/>
        <v>1511659.7000000002</v>
      </c>
      <c r="D39" s="11">
        <f t="shared" si="1"/>
        <v>1062281.5</v>
      </c>
      <c r="E39" s="3"/>
      <c r="F39" s="3"/>
    </row>
    <row r="40" spans="1:6" ht="30">
      <c r="A40" s="21" t="s">
        <v>15</v>
      </c>
      <c r="B40" s="21" t="s">
        <v>55</v>
      </c>
      <c r="C40" s="11">
        <f t="shared" si="1"/>
        <v>1511659.7000000002</v>
      </c>
      <c r="D40" s="11">
        <f t="shared" si="1"/>
        <v>1062281.5</v>
      </c>
      <c r="E40" s="3"/>
      <c r="F40" s="3"/>
    </row>
    <row r="41" spans="1:6" ht="27.75" customHeight="1">
      <c r="A41" s="21" t="s">
        <v>24</v>
      </c>
      <c r="B41" s="21" t="s">
        <v>56</v>
      </c>
      <c r="C41" s="11">
        <f>+(-C26)+(-C31)+1496786.6</f>
        <v>1511659.7000000002</v>
      </c>
      <c r="D41" s="11">
        <f>+(-D26)+(-D31)+1028151.8</f>
        <v>1062281.5</v>
      </c>
      <c r="E41" s="3"/>
      <c r="F41" s="3"/>
    </row>
    <row r="42" spans="1:6" ht="30" hidden="1">
      <c r="A42" s="8" t="s">
        <v>18</v>
      </c>
      <c r="B42" s="13" t="s">
        <v>57</v>
      </c>
      <c r="C42" s="11">
        <f>+C43</f>
        <v>0</v>
      </c>
      <c r="D42" s="12">
        <f>+D43</f>
        <v>0</v>
      </c>
      <c r="E42" s="3"/>
      <c r="F42" s="3"/>
    </row>
    <row r="43" spans="1:6" ht="45" hidden="1">
      <c r="A43" s="8" t="s">
        <v>19</v>
      </c>
      <c r="B43" s="9" t="s">
        <v>57</v>
      </c>
      <c r="C43" s="11">
        <f>+C44</f>
        <v>0</v>
      </c>
      <c r="D43" s="12">
        <f>+D44</f>
        <v>0</v>
      </c>
      <c r="E43" s="3"/>
      <c r="F43" s="3"/>
    </row>
    <row r="44" spans="1:6" ht="45" hidden="1">
      <c r="A44" s="8" t="s">
        <v>16</v>
      </c>
      <c r="B44" s="9" t="s">
        <v>58</v>
      </c>
      <c r="C44" s="11">
        <v>0</v>
      </c>
      <c r="D44" s="10">
        <v>0</v>
      </c>
      <c r="E44" s="3"/>
      <c r="F44" s="3"/>
    </row>
    <row r="45" spans="1:6" ht="1.5" customHeight="1" hidden="1">
      <c r="A45" s="14" t="s">
        <v>26</v>
      </c>
      <c r="B45" s="15" t="s">
        <v>59</v>
      </c>
      <c r="C45" s="16">
        <v>0</v>
      </c>
      <c r="D45" s="17">
        <v>0</v>
      </c>
      <c r="E45" s="3"/>
      <c r="F45" s="3"/>
    </row>
    <row r="46" spans="1:6" ht="14.25">
      <c r="A46" s="7"/>
      <c r="B46" s="7"/>
      <c r="C46" s="7"/>
      <c r="D46" s="7"/>
      <c r="E46" s="3"/>
      <c r="F46" s="3"/>
    </row>
  </sheetData>
  <sheetProtection/>
  <mergeCells count="11">
    <mergeCell ref="A11:D11"/>
    <mergeCell ref="B1:D1"/>
    <mergeCell ref="B2:D2"/>
    <mergeCell ref="A9:D9"/>
    <mergeCell ref="A10:D10"/>
    <mergeCell ref="A12:D12"/>
    <mergeCell ref="A14:A15"/>
    <mergeCell ref="B14:B15"/>
    <mergeCell ref="D14:D15"/>
    <mergeCell ref="C14:C15"/>
    <mergeCell ref="A13:D13"/>
  </mergeCells>
  <printOptions/>
  <pageMargins left="0.7874015748031497" right="0.5905511811023623" top="0.5905511811023623" bottom="0.5905511811023623" header="0.1968503937007874" footer="0.1968503937007874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Пользователь Windows</cp:lastModifiedBy>
  <cp:lastPrinted>2022-12-23T07:55:58Z</cp:lastPrinted>
  <dcterms:created xsi:type="dcterms:W3CDTF">2003-12-05T21:14:57Z</dcterms:created>
  <dcterms:modified xsi:type="dcterms:W3CDTF">2022-12-23T08:05:19Z</dcterms:modified>
  <cp:category/>
  <cp:version/>
  <cp:contentType/>
  <cp:contentStatus/>
</cp:coreProperties>
</file>