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<sst xmlns="http://schemas.openxmlformats.org/spreadsheetml/2006/main" count="105" uniqueCount="63">
  <si>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</si>
  <si>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</si>
  <si>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</si>
  <si>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</si>
  <si>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</si>
  <si>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</si>
  <si>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</si>
  <si>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</si>
  <si>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</si>
  <si>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</si>
  <si>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</si>
  <si>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</si>
  <si>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</si>
  <si>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</si>
  <si>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</si>
  <si>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</si>
  <si>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</si>
  <si>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</si>
  <si>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</si>
  <si>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</si>
  <si>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</si>
  <si>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</si>
  <si>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</si>
  <si>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</si>
  <si>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</si>
  <si>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</si>
  <si>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</si>
  <si>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</si>
  <si>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</si>
  <si>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</si>
  <si>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</si>
  <si>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</si>
  <si>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</si>
  <si>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</si>
  <si>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</si>
  <si>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</si>
  <si>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</si>
  <si>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</si>
  <si>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</si>
  <si>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</si>
  <si>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</si>
  <si>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</si>
  <si>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</si>
  <si>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</si>
  <si>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</si>
  <si>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</si>
  <si>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</si>
  <si>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</si>
  <si>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рублей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</si>
  <si>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</si>
  <si>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</si>
  <si>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</si>
  <si>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</si>
  <si>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</si>
  <si>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</si>
  <si>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Транспорт</t>
  </si>
  <si>
    <t>(городского поселения) за 2017 год"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</si>
  <si>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</si>
  <si>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</si>
  <si>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</si>
  <si>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</si>
  <si>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классификации расходов бюджетов  за 2017 год</t>
  </si>
  <si>
    <t>от 31 мая  2018 года  № 53/9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</si>
</sst>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yy;@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.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61.28125" style="0" customWidth="1"/>
    <col min="2" max="2" width="13.8515625" style="0" customWidth="1"/>
    <col min="3" max="3" width="11.57421875" style="0" customWidth="1"/>
    <col min="4" max="4" width="0.13671875" style="0" hidden="1" customWidth="1"/>
    <col min="5" max="5" width="16.8515625" style="0" customWidth="1"/>
    <col min="6" max="6" width="0.13671875" style="0" hidden="1" customWidth="1"/>
    <col min="7" max="27" width="15.7109375" style="0" customWidth="1"/>
  </cols>
  <sheetData>
    <row r="1" spans="1:5" ht="12.75">
      <c r="A1" s="2"/>
      <c r="B1" s="24" t="s">
        <v>54</v>
      </c>
      <c r="C1" s="24"/>
      <c r="D1" s="24"/>
      <c r="E1" s="24"/>
    </row>
    <row r="2" spans="1:5" ht="12.75">
      <c r="A2" s="2"/>
      <c r="B2" s="24" t="s">
        <v>34</v>
      </c>
      <c r="C2" s="24"/>
      <c r="D2" s="24"/>
      <c r="E2" s="24"/>
    </row>
    <row r="3" spans="1:5" ht="12.75">
      <c r="A3" s="2"/>
      <c r="B3" s="24" t="s">
        <v>35</v>
      </c>
      <c r="C3" s="24"/>
      <c r="D3" s="24"/>
      <c r="E3" s="24"/>
    </row>
    <row r="4" spans="1:5" ht="12.75">
      <c r="A4" s="3"/>
      <c r="B4" s="24" t="s">
        <v>56</v>
      </c>
      <c r="C4" s="24"/>
      <c r="D4" s="24"/>
      <c r="E4" s="24"/>
    </row>
    <row r="5" spans="1:5" ht="12.75">
      <c r="A5" s="3"/>
      <c r="B5" s="24" t="s">
        <v>62</v>
      </c>
      <c r="C5" s="24"/>
      <c r="D5" s="24"/>
      <c r="E5" s="24"/>
    </row>
    <row r="6" spans="2:5" ht="12.75">
      <c r="B6" s="25"/>
      <c r="C6" s="25"/>
      <c r="D6" s="25"/>
      <c r="E6" s="25"/>
    </row>
    <row r="7" spans="1:6" ht="15.75">
      <c r="A7" s="21" t="s">
        <v>52</v>
      </c>
      <c r="B7" s="21"/>
      <c r="C7" s="21"/>
      <c r="D7" s="21"/>
      <c r="E7" s="21"/>
      <c r="F7" s="21"/>
    </row>
    <row r="8" spans="1:6" ht="15.75">
      <c r="A8" s="21" t="s">
        <v>61</v>
      </c>
      <c r="B8" s="21"/>
      <c r="C8" s="21"/>
      <c r="D8" s="21"/>
      <c r="E8" s="21"/>
      <c r="F8" s="21"/>
    </row>
    <row r="9" spans="1:6" ht="17.25" customHeight="1">
      <c r="A9" s="22" t="s">
        <v>48</v>
      </c>
      <c r="B9" s="22"/>
      <c r="C9" s="22"/>
      <c r="D9" s="22"/>
      <c r="E9" s="22"/>
      <c r="F9" s="23"/>
    </row>
    <row r="10" spans="1:6" ht="12.75">
      <c r="A10" s="17" t="s">
        <v>5</v>
      </c>
      <c r="B10" s="17" t="s">
        <v>24</v>
      </c>
      <c r="C10" s="17" t="s">
        <v>25</v>
      </c>
      <c r="D10" s="17" t="s">
        <v>41</v>
      </c>
      <c r="E10" s="17" t="s">
        <v>47</v>
      </c>
      <c r="F10" s="19" t="s">
        <v>36</v>
      </c>
    </row>
    <row r="11" spans="1:6" ht="12.75">
      <c r="A11" s="18"/>
      <c r="B11" s="17"/>
      <c r="C11" s="17"/>
      <c r="D11" s="18"/>
      <c r="E11" s="18"/>
      <c r="F11" s="20"/>
    </row>
    <row r="12" spans="1:6" ht="12.75">
      <c r="A12" s="7" t="s">
        <v>32</v>
      </c>
      <c r="B12" s="7" t="s">
        <v>0</v>
      </c>
      <c r="C12" s="7" t="s">
        <v>1</v>
      </c>
      <c r="D12" s="7" t="s">
        <v>2</v>
      </c>
      <c r="E12" s="7" t="s">
        <v>2</v>
      </c>
      <c r="F12" s="4" t="s">
        <v>33</v>
      </c>
    </row>
    <row r="13" spans="1:6" ht="27.75" customHeight="1">
      <c r="A13" s="8" t="s">
        <v>26</v>
      </c>
      <c r="B13" s="9" t="s">
        <v>7</v>
      </c>
      <c r="C13" s="9"/>
      <c r="D13" s="10" t="e">
        <f>D14+D15+D16+D17+#REF!+D19</f>
        <v>#REF!</v>
      </c>
      <c r="E13" s="10">
        <f>E14+E15+E16+E17+E19+E18</f>
        <v>99152400.79</v>
      </c>
      <c r="F13" s="5" t="e">
        <f>E13/D13</f>
        <v>#REF!</v>
      </c>
    </row>
    <row r="14" spans="1:6" ht="32.25" customHeight="1">
      <c r="A14" s="11" t="s">
        <v>6</v>
      </c>
      <c r="B14" s="12" t="s">
        <v>7</v>
      </c>
      <c r="C14" s="12" t="s">
        <v>8</v>
      </c>
      <c r="D14" s="13">
        <v>1877192.42</v>
      </c>
      <c r="E14" s="13">
        <v>4068425.15</v>
      </c>
      <c r="F14" s="6">
        <f aca="true" t="shared" si="0" ref="F14:F44">E14/D14</f>
        <v>2.167292551714011</v>
      </c>
    </row>
    <row r="15" spans="1:6" ht="43.5" customHeight="1">
      <c r="A15" s="11" t="s">
        <v>9</v>
      </c>
      <c r="B15" s="12" t="s">
        <v>7</v>
      </c>
      <c r="C15" s="12" t="s">
        <v>10</v>
      </c>
      <c r="D15" s="13">
        <v>112800</v>
      </c>
      <c r="E15" s="13">
        <v>4900047.65</v>
      </c>
      <c r="F15" s="6">
        <f t="shared" si="0"/>
        <v>43.44013874113475</v>
      </c>
    </row>
    <row r="16" spans="1:6" ht="43.5" customHeight="1">
      <c r="A16" s="11" t="s">
        <v>11</v>
      </c>
      <c r="B16" s="12" t="s">
        <v>7</v>
      </c>
      <c r="C16" s="12" t="s">
        <v>12</v>
      </c>
      <c r="D16" s="13">
        <v>36776807.58</v>
      </c>
      <c r="E16" s="13">
        <v>55611629.6</v>
      </c>
      <c r="F16" s="6">
        <f t="shared" si="0"/>
        <v>1.5121385802459584</v>
      </c>
    </row>
    <row r="17" spans="1:6" ht="32.25" customHeight="1">
      <c r="A17" s="11" t="s">
        <v>13</v>
      </c>
      <c r="B17" s="12" t="s">
        <v>7</v>
      </c>
      <c r="C17" s="12" t="s">
        <v>14</v>
      </c>
      <c r="D17" s="13">
        <v>7699420</v>
      </c>
      <c r="E17" s="13">
        <v>10477869.81</v>
      </c>
      <c r="F17" s="6">
        <f t="shared" si="0"/>
        <v>1.3608648196877169</v>
      </c>
    </row>
    <row r="18" spans="1:6" ht="24" customHeight="1">
      <c r="A18" s="14" t="s">
        <v>57</v>
      </c>
      <c r="B18" s="12" t="s">
        <v>7</v>
      </c>
      <c r="C18" s="12" t="s">
        <v>22</v>
      </c>
      <c r="D18" s="13">
        <v>11835112.84</v>
      </c>
      <c r="E18" s="13">
        <v>4308685.28</v>
      </c>
      <c r="F18" s="6">
        <f>E18/D18</f>
        <v>0.3640595014386023</v>
      </c>
    </row>
    <row r="19" spans="1:6" ht="24" customHeight="1">
      <c r="A19" s="11" t="s">
        <v>15</v>
      </c>
      <c r="B19" s="12" t="s">
        <v>7</v>
      </c>
      <c r="C19" s="12" t="s">
        <v>37</v>
      </c>
      <c r="D19" s="13">
        <v>11835112.84</v>
      </c>
      <c r="E19" s="13">
        <v>19785743.3</v>
      </c>
      <c r="F19" s="6">
        <f t="shared" si="0"/>
        <v>1.6717832408938824</v>
      </c>
    </row>
    <row r="20" spans="1:6" ht="30" customHeight="1">
      <c r="A20" s="8" t="s">
        <v>43</v>
      </c>
      <c r="B20" s="9" t="s">
        <v>10</v>
      </c>
      <c r="C20" s="9"/>
      <c r="D20" s="15">
        <f>D21</f>
        <v>887191</v>
      </c>
      <c r="E20" s="15">
        <f>E21</f>
        <v>1309329.59</v>
      </c>
      <c r="F20" s="5">
        <f>E20/D20</f>
        <v>1.4758147794556078</v>
      </c>
    </row>
    <row r="21" spans="1:6" ht="30.75" customHeight="1">
      <c r="A21" s="11" t="s">
        <v>44</v>
      </c>
      <c r="B21" s="12" t="s">
        <v>10</v>
      </c>
      <c r="C21" s="12" t="s">
        <v>42</v>
      </c>
      <c r="D21" s="13">
        <v>887191</v>
      </c>
      <c r="E21" s="13">
        <v>1309329.59</v>
      </c>
      <c r="F21" s="6">
        <f>E21/D21</f>
        <v>1.4758147794556078</v>
      </c>
    </row>
    <row r="22" spans="1:6" ht="24" customHeight="1">
      <c r="A22" s="8" t="s">
        <v>27</v>
      </c>
      <c r="B22" s="9" t="s">
        <v>12</v>
      </c>
      <c r="C22" s="9"/>
      <c r="D22" s="15" t="e">
        <f>D23+#REF!+D25+D26</f>
        <v>#REF!</v>
      </c>
      <c r="E22" s="15">
        <f>E23+E24+E25+E26</f>
        <v>83221542.58000001</v>
      </c>
      <c r="F22" s="5" t="e">
        <f t="shared" si="0"/>
        <v>#REF!</v>
      </c>
    </row>
    <row r="23" spans="1:6" ht="24" customHeight="1">
      <c r="A23" s="11" t="s">
        <v>38</v>
      </c>
      <c r="B23" s="12" t="s">
        <v>12</v>
      </c>
      <c r="C23" s="12" t="s">
        <v>7</v>
      </c>
      <c r="D23" s="13">
        <v>669000</v>
      </c>
      <c r="E23" s="13">
        <v>1555700</v>
      </c>
      <c r="F23" s="6">
        <f>E23/D23</f>
        <v>2.3254110612855006</v>
      </c>
    </row>
    <row r="24" spans="1:6" ht="24" customHeight="1">
      <c r="A24" s="11" t="s">
        <v>55</v>
      </c>
      <c r="B24" s="12" t="s">
        <v>12</v>
      </c>
      <c r="C24" s="12" t="s">
        <v>39</v>
      </c>
      <c r="D24" s="13"/>
      <c r="E24" s="13">
        <v>4605287.32</v>
      </c>
      <c r="F24" s="6"/>
    </row>
    <row r="25" spans="1:6" ht="24" customHeight="1">
      <c r="A25" s="11" t="s">
        <v>51</v>
      </c>
      <c r="B25" s="12" t="s">
        <v>12</v>
      </c>
      <c r="C25" s="12" t="s">
        <v>42</v>
      </c>
      <c r="D25" s="13">
        <v>41380908.95</v>
      </c>
      <c r="E25" s="13">
        <v>76462555.26</v>
      </c>
      <c r="F25" s="6">
        <f>E25/D25</f>
        <v>1.8477737004856196</v>
      </c>
    </row>
    <row r="26" spans="1:6" ht="24" customHeight="1">
      <c r="A26" s="11" t="s">
        <v>16</v>
      </c>
      <c r="B26" s="12" t="s">
        <v>12</v>
      </c>
      <c r="C26" s="12" t="s">
        <v>4</v>
      </c>
      <c r="D26" s="13">
        <v>385000</v>
      </c>
      <c r="E26" s="13">
        <v>598000</v>
      </c>
      <c r="F26" s="6">
        <f t="shared" si="0"/>
        <v>1.5532467532467533</v>
      </c>
    </row>
    <row r="27" spans="1:6" ht="24" customHeight="1">
      <c r="A27" s="8" t="s">
        <v>28</v>
      </c>
      <c r="B27" s="9" t="s">
        <v>18</v>
      </c>
      <c r="C27" s="9"/>
      <c r="D27" s="15">
        <f>+D28+D29+D30+D31</f>
        <v>219232405.28</v>
      </c>
      <c r="E27" s="15">
        <f>E28+E29+E30+E31</f>
        <v>206884061.71</v>
      </c>
      <c r="F27" s="5">
        <f t="shared" si="0"/>
        <v>0.9436746426504381</v>
      </c>
    </row>
    <row r="28" spans="1:6" ht="24" customHeight="1">
      <c r="A28" s="11" t="s">
        <v>17</v>
      </c>
      <c r="B28" s="12" t="s">
        <v>18</v>
      </c>
      <c r="C28" s="12" t="s">
        <v>7</v>
      </c>
      <c r="D28" s="13">
        <v>122292605.22</v>
      </c>
      <c r="E28" s="13">
        <v>130965119.84</v>
      </c>
      <c r="F28" s="6">
        <f t="shared" si="0"/>
        <v>1.070916099991479</v>
      </c>
    </row>
    <row r="29" spans="1:6" ht="24" customHeight="1">
      <c r="A29" s="11" t="s">
        <v>19</v>
      </c>
      <c r="B29" s="12" t="s">
        <v>18</v>
      </c>
      <c r="C29" s="12" t="s">
        <v>8</v>
      </c>
      <c r="D29" s="13">
        <v>61504277.83</v>
      </c>
      <c r="E29" s="13">
        <v>40806256.5</v>
      </c>
      <c r="F29" s="6">
        <f t="shared" si="0"/>
        <v>0.6634702160521246</v>
      </c>
    </row>
    <row r="30" spans="1:6" ht="24" customHeight="1">
      <c r="A30" s="11" t="s">
        <v>20</v>
      </c>
      <c r="B30" s="12" t="s">
        <v>18</v>
      </c>
      <c r="C30" s="12" t="s">
        <v>10</v>
      </c>
      <c r="D30" s="13">
        <v>23972093.51</v>
      </c>
      <c r="E30" s="13">
        <v>18602877.33</v>
      </c>
      <c r="F30" s="6">
        <f t="shared" si="0"/>
        <v>0.776022224435249</v>
      </c>
    </row>
    <row r="31" spans="1:6" ht="24" customHeight="1">
      <c r="A31" s="11" t="s">
        <v>21</v>
      </c>
      <c r="B31" s="12" t="s">
        <v>18</v>
      </c>
      <c r="C31" s="12" t="s">
        <v>18</v>
      </c>
      <c r="D31" s="13">
        <v>11463428.72</v>
      </c>
      <c r="E31" s="13">
        <v>16509808.04</v>
      </c>
      <c r="F31" s="6">
        <f t="shared" si="0"/>
        <v>1.4402155274185713</v>
      </c>
    </row>
    <row r="32" spans="1:6" ht="24" customHeight="1">
      <c r="A32" s="8" t="s">
        <v>29</v>
      </c>
      <c r="B32" s="9" t="s">
        <v>22</v>
      </c>
      <c r="C32" s="9"/>
      <c r="D32" s="15">
        <f>+D33</f>
        <v>2567080</v>
      </c>
      <c r="E32" s="15">
        <f>+E33</f>
        <v>2380000</v>
      </c>
      <c r="F32" s="5">
        <f t="shared" si="0"/>
        <v>0.9271234242797264</v>
      </c>
    </row>
    <row r="33" spans="1:6" ht="24" customHeight="1">
      <c r="A33" s="11" t="s">
        <v>60</v>
      </c>
      <c r="B33" s="12" t="s">
        <v>22</v>
      </c>
      <c r="C33" s="12" t="s">
        <v>22</v>
      </c>
      <c r="D33" s="13">
        <v>2567080</v>
      </c>
      <c r="E33" s="13">
        <v>2380000</v>
      </c>
      <c r="F33" s="6">
        <f t="shared" si="0"/>
        <v>0.9271234242797264</v>
      </c>
    </row>
    <row r="34" spans="1:6" ht="24" customHeight="1">
      <c r="A34" s="8" t="s">
        <v>50</v>
      </c>
      <c r="B34" s="9" t="s">
        <v>39</v>
      </c>
      <c r="C34" s="9"/>
      <c r="D34" s="15">
        <f>+D35</f>
        <v>2567080</v>
      </c>
      <c r="E34" s="15">
        <f>E35</f>
        <v>33300110.71</v>
      </c>
      <c r="F34" s="5">
        <f>E34/D34</f>
        <v>12.971980113592098</v>
      </c>
    </row>
    <row r="35" spans="1:6" ht="24" customHeight="1">
      <c r="A35" s="11" t="s">
        <v>49</v>
      </c>
      <c r="B35" s="12" t="s">
        <v>39</v>
      </c>
      <c r="C35" s="12" t="s">
        <v>7</v>
      </c>
      <c r="D35" s="13">
        <v>2567080</v>
      </c>
      <c r="E35" s="13">
        <v>33300110.71</v>
      </c>
      <c r="F35" s="6">
        <f>E35/D35</f>
        <v>12.971980113592098</v>
      </c>
    </row>
    <row r="36" spans="1:6" ht="24" customHeight="1">
      <c r="A36" s="8" t="s">
        <v>30</v>
      </c>
      <c r="B36" s="9" t="s">
        <v>3</v>
      </c>
      <c r="C36" s="9"/>
      <c r="D36" s="15" t="e">
        <f>+D38+#REF!</f>
        <v>#REF!</v>
      </c>
      <c r="E36" s="15">
        <f>+E38+E37+E39</f>
        <v>2975695.27</v>
      </c>
      <c r="F36" s="5" t="e">
        <f>E36/D36</f>
        <v>#REF!</v>
      </c>
    </row>
    <row r="37" spans="1:6" ht="24" customHeight="1">
      <c r="A37" s="14" t="s">
        <v>58</v>
      </c>
      <c r="B37" s="12" t="s">
        <v>3</v>
      </c>
      <c r="C37" s="12" t="s">
        <v>7</v>
      </c>
      <c r="D37" s="13">
        <v>2320237</v>
      </c>
      <c r="E37" s="13">
        <v>222639.27</v>
      </c>
      <c r="F37" s="6">
        <f>E37/D37</f>
        <v>0.09595540024575075</v>
      </c>
    </row>
    <row r="38" spans="1:6" ht="24" customHeight="1">
      <c r="A38" s="11" t="s">
        <v>23</v>
      </c>
      <c r="B38" s="12" t="s">
        <v>3</v>
      </c>
      <c r="C38" s="12" t="s">
        <v>10</v>
      </c>
      <c r="D38" s="13">
        <v>2320237</v>
      </c>
      <c r="E38" s="13">
        <v>2653056</v>
      </c>
      <c r="F38" s="6">
        <f t="shared" si="0"/>
        <v>1.1434418121941854</v>
      </c>
    </row>
    <row r="39" spans="1:6" ht="24" customHeight="1">
      <c r="A39" s="14" t="s">
        <v>59</v>
      </c>
      <c r="B39" s="12" t="s">
        <v>3</v>
      </c>
      <c r="C39" s="12" t="s">
        <v>14</v>
      </c>
      <c r="D39" s="13">
        <v>2320237</v>
      </c>
      <c r="E39" s="13">
        <v>100000</v>
      </c>
      <c r="F39" s="6">
        <f>E39/D39</f>
        <v>0.043099045485439635</v>
      </c>
    </row>
    <row r="40" spans="1:6" ht="24" customHeight="1">
      <c r="A40" s="8" t="s">
        <v>45</v>
      </c>
      <c r="B40" s="9" t="s">
        <v>4</v>
      </c>
      <c r="C40" s="9"/>
      <c r="D40" s="15">
        <f>+D41</f>
        <v>402485.47</v>
      </c>
      <c r="E40" s="15">
        <f>+E41</f>
        <v>4619085.11</v>
      </c>
      <c r="F40" s="5">
        <f>E40/D40</f>
        <v>11.476402141920802</v>
      </c>
    </row>
    <row r="41" spans="1:6" ht="24" customHeight="1">
      <c r="A41" s="11" t="s">
        <v>46</v>
      </c>
      <c r="B41" s="12" t="s">
        <v>4</v>
      </c>
      <c r="C41" s="12" t="s">
        <v>12</v>
      </c>
      <c r="D41" s="13">
        <v>402485.47</v>
      </c>
      <c r="E41" s="13">
        <v>4619085.11</v>
      </c>
      <c r="F41" s="6">
        <f>E41/D41</f>
        <v>11.476402141920802</v>
      </c>
    </row>
    <row r="42" spans="1:6" ht="24" customHeight="1">
      <c r="A42" s="8" t="s">
        <v>40</v>
      </c>
      <c r="B42" s="9" t="s">
        <v>37</v>
      </c>
      <c r="C42" s="9"/>
      <c r="D42" s="15">
        <f>+D43</f>
        <v>100000</v>
      </c>
      <c r="E42" s="15">
        <f>+E43</f>
        <v>374864.06</v>
      </c>
      <c r="F42" s="5">
        <f t="shared" si="0"/>
        <v>3.7486406</v>
      </c>
    </row>
    <row r="43" spans="1:6" ht="24" customHeight="1">
      <c r="A43" s="11" t="s">
        <v>53</v>
      </c>
      <c r="B43" s="12" t="s">
        <v>37</v>
      </c>
      <c r="C43" s="12" t="s">
        <v>7</v>
      </c>
      <c r="D43" s="13">
        <v>100000</v>
      </c>
      <c r="E43" s="13">
        <v>374864.06</v>
      </c>
      <c r="F43" s="6">
        <f t="shared" si="0"/>
        <v>3.7486406</v>
      </c>
    </row>
    <row r="44" spans="1:6" ht="22.5" customHeight="1">
      <c r="A44" s="16" t="s">
        <v>31</v>
      </c>
      <c r="B44" s="7"/>
      <c r="C44" s="7"/>
      <c r="D44" s="15" t="e">
        <f>+D13+D20+D22+D27+#REF!+D32+D36+#REF!+D40+D42</f>
        <v>#REF!</v>
      </c>
      <c r="E44" s="15">
        <f>E13+E20+E22+E27+E32+E34+E36+E40+E42</f>
        <v>434217089.82000005</v>
      </c>
      <c r="F44" s="5" t="e">
        <f t="shared" si="0"/>
        <v>#REF!</v>
      </c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ht="15.75" customHeight="1"/>
    <row r="48" ht="15.75" customHeight="1"/>
    <row r="49" ht="15.75" customHeight="1"/>
    <row r="50" ht="1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9" ht="13.5" customHeight="1"/>
  </sheetData>
  <sheetProtection/>
  <mergeCells count="15">
    <mergeCell ref="B5:E5"/>
    <mergeCell ref="B6:E6"/>
    <mergeCell ref="B1:E1"/>
    <mergeCell ref="B2:E2"/>
    <mergeCell ref="B3:E3"/>
    <mergeCell ref="B4:E4"/>
    <mergeCell ref="B10:B11"/>
    <mergeCell ref="E10:E11"/>
    <mergeCell ref="F10:F11"/>
    <mergeCell ref="A7:F7"/>
    <mergeCell ref="A8:F8"/>
    <mergeCell ref="A9:F9"/>
    <mergeCell ref="C10:C11"/>
    <mergeCell ref="D10:D11"/>
    <mergeCell ref="A10:A11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</cp:lastModifiedBy>
  <cp:lastPrinted>2018-03-30T07:02:01Z</cp:lastPrinted>
  <dcterms:created xsi:type="dcterms:W3CDTF">1996-10-08T23:32:33Z</dcterms:created>
  <dcterms:modified xsi:type="dcterms:W3CDTF">2018-06-01T01:58:57Z</dcterms:modified>
  <cp:category/>
  <cp:version/>
  <cp:contentType/>
  <cp:contentStatus/>
</cp:coreProperties>
</file>