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<sst xmlns="http://schemas.openxmlformats.org/spreadsheetml/2006/main" count="236" uniqueCount="81">
  <si>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</si>
  <si>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</si>
  <si>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</si>
  <si>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</si>
  <si>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</si>
  <si>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</si>
  <si>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</si>
  <si>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</si>
  <si>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</si>
  <si>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</si>
  <si>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</si>
  <si>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</si>
  <si>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</si>
  <si>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</si>
  <si>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</si>
  <si>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</si>
  <si>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</si>
  <si>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</si>
  <si>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</si>
  <si>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</si>
  <si>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</si>
  <si>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</si>
  <si>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</si>
  <si>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</si>
  <si>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</si>
  <si>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</si>
  <si>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</si>
  <si>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</si>
  <si>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Потребность в средствах</t>
  </si>
  <si>
    <t>Муниципальная программа " Газификация города Усть-Кута на 2014-2018 годы"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</si>
  <si>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</si>
  <si>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</si>
  <si>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79 6 03 00000</t>
  </si>
  <si>
    <t>79 6 10 00000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</si>
  <si>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</si>
  <si>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</si>
  <si>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</si>
  <si>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</si>
  <si>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</si>
  <si>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</si>
  <si>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</si>
  <si>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</si>
  <si>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</si>
  <si>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</si>
  <si>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</si>
  <si>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</si>
  <si>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</si>
  <si>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79 6 12 00000</t>
  </si>
  <si>
    <t>0503</t>
  </si>
  <si>
    <t>79 6 18 00000</t>
  </si>
  <si>
    <t>79 6 09 00000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</si>
  <si>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</si>
  <si>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</si>
  <si>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</si>
  <si>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</si>
  <si>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</si>
  <si>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муниципальных программ на 2018 год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</si>
  <si>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</si>
  <si>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</si>
  <si>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16 S2450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</si>
  <si>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</si>
  <si>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</si>
  <si>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</t>
  </si>
  <si>
    <t>1006</t>
  </si>
  <si>
    <t>952</t>
  </si>
  <si>
    <t>79 6 02 S2370</t>
  </si>
  <si>
    <t>400</t>
  </si>
  <si>
    <t>79 6 16 М2450</t>
  </si>
  <si>
    <t>79 6 16 М2730</t>
  </si>
  <si>
    <t>0801</t>
  </si>
  <si>
    <t>79 6 08 S2370</t>
  </si>
  <si>
    <t>Муниципальная программа 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 процентов) на территории Усть-Кутского муниципального образования (городского поселения) на 2018-2020 годы"</t>
  </si>
  <si>
    <t>79 6 21 L0231</t>
  </si>
  <si>
    <t>79 6 21 S2810</t>
  </si>
  <si>
    <t xml:space="preserve">79 6 21 М0231 </t>
  </si>
  <si>
    <t>79 6 21 М2810</t>
  </si>
  <si>
    <t>79 6 19 S2370</t>
  </si>
  <si>
    <t>79 6 17 L4670</t>
  </si>
  <si>
    <t>79 6 05 L4970</t>
  </si>
  <si>
    <t xml:space="preserve">от "28" июня 2018г. № 60/10 </t>
  </si>
  <si>
    <t>79 6 18 S2370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</si>
</sst>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right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/>
    </xf>
    <xf numFmtId="185" fontId="2" fillId="33" borderId="40" xfId="0" applyNumberFormat="1" applyFont="1" applyFill="1" applyBorder="1" applyAlignment="1">
      <alignment horizontal="right" vertical="center"/>
    </xf>
    <xf numFmtId="185" fontId="0" fillId="33" borderId="0" xfId="0" applyNumberFormat="1" applyFill="1" applyAlignment="1">
      <alignment/>
    </xf>
    <xf numFmtId="185" fontId="2" fillId="0" borderId="35" xfId="0" applyNumberFormat="1" applyFont="1" applyFill="1" applyBorder="1" applyAlignment="1">
      <alignment horizontal="right" vertical="center" wrapText="1"/>
    </xf>
    <xf numFmtId="185" fontId="1" fillId="0" borderId="21" xfId="0" applyNumberFormat="1" applyFont="1" applyFill="1" applyBorder="1" applyAlignment="1">
      <alignment horizontal="right" vertical="center" wrapText="1"/>
    </xf>
    <xf numFmtId="185" fontId="2" fillId="0" borderId="21" xfId="0" applyNumberFormat="1" applyFont="1" applyFill="1" applyBorder="1" applyAlignment="1">
      <alignment horizontal="right" vertical="center" wrapText="1"/>
    </xf>
    <xf numFmtId="185" fontId="2" fillId="0" borderId="20" xfId="0" applyNumberFormat="1" applyFont="1" applyFill="1" applyBorder="1" applyAlignment="1">
      <alignment horizontal="right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185" fontId="1" fillId="33" borderId="20" xfId="0" applyNumberFormat="1" applyFont="1" applyFill="1" applyBorder="1" applyAlignment="1">
      <alignment horizontal="right" vertical="center" wrapText="1"/>
    </xf>
    <xf numFmtId="185" fontId="2" fillId="0" borderId="42" xfId="0" applyNumberFormat="1" applyFont="1" applyFill="1" applyBorder="1" applyAlignment="1">
      <alignment horizontal="right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85" fontId="2" fillId="33" borderId="20" xfId="0" applyNumberFormat="1" applyFont="1" applyFill="1" applyBorder="1" applyAlignment="1">
      <alignment horizontal="right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85" fontId="1" fillId="0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PageLayoutView="0" workbookViewId="0" topLeftCell="A40">
      <selection activeCell="BC58" sqref="BC58"/>
    </sheetView>
  </sheetViews>
  <sheetFormatPr defaultColWidth="3.75390625" defaultRowHeight="12.75"/>
  <cols>
    <col min="1" max="1" width="6.375" style="0" customWidth="1"/>
    <col min="2" max="2" width="64.625" style="0" customWidth="1"/>
    <col min="3" max="3" width="8.125" style="0" customWidth="1"/>
    <col min="4" max="4" width="9.1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1.00390625" style="80" customWidth="1"/>
    <col min="31" max="45" width="3.75390625" style="0" hidden="1" customWidth="1"/>
    <col min="46" max="46" width="3.875" style="0" hidden="1" customWidth="1"/>
    <col min="47" max="47" width="1.00390625" style="0" hidden="1" customWidth="1"/>
    <col min="48" max="53" width="3.75390625" style="0" customWidth="1"/>
    <col min="54" max="54" width="9.125" style="0" bestFit="1" customWidth="1"/>
  </cols>
  <sheetData>
    <row r="1" spans="1:46" ht="12.75" customHeight="1">
      <c r="A1" s="6"/>
      <c r="B1" s="6"/>
      <c r="C1" s="18"/>
      <c r="D1" s="11"/>
      <c r="E1" s="12" t="s">
        <v>22</v>
      </c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12.75" customHeight="1">
      <c r="A2" s="5"/>
      <c r="B2" s="5"/>
      <c r="C2" s="20"/>
      <c r="D2" s="5"/>
      <c r="E2" s="14" t="s">
        <v>16</v>
      </c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3:46" ht="12.75" customHeight="1">
      <c r="C3" s="19"/>
      <c r="E3" s="13" t="s">
        <v>15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12.75" customHeight="1">
      <c r="A4" s="10"/>
      <c r="B4" s="10"/>
      <c r="C4" s="21"/>
      <c r="D4" s="10"/>
      <c r="E4" s="66" t="s">
        <v>17</v>
      </c>
      <c r="F4" s="10"/>
      <c r="G4" s="10"/>
      <c r="H4" s="10"/>
      <c r="I4" s="10"/>
      <c r="J4" s="10"/>
      <c r="K4" s="1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5"/>
      <c r="AS4" s="15"/>
      <c r="AT4" s="15"/>
    </row>
    <row r="5" spans="1:72" ht="15.75" customHeight="1">
      <c r="A5" s="1"/>
      <c r="B5" s="1"/>
      <c r="C5" s="22"/>
      <c r="D5" s="1"/>
      <c r="E5" s="67" t="s">
        <v>79</v>
      </c>
      <c r="F5" s="68"/>
      <c r="G5" s="68"/>
      <c r="H5" s="68"/>
      <c r="I5" s="68"/>
      <c r="J5" s="68"/>
      <c r="K5" s="6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5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0.5" customHeight="1">
      <c r="A6" s="1"/>
      <c r="B6" s="1"/>
      <c r="C6" s="1"/>
      <c r="D6" s="1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4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25.5" customHeight="1">
      <c r="A7" s="110" t="s">
        <v>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7.25" customHeight="1">
      <c r="A8" s="110" t="s">
        <v>56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10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0"/>
    </row>
    <row r="9" spans="1:73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81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/>
      <c r="AS9" s="1"/>
      <c r="AT9" s="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ht="18" customHeight="1">
      <c r="A10" s="111" t="s">
        <v>53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BF10" s="5"/>
      <c r="BG10" s="5"/>
      <c r="BH10" s="5"/>
      <c r="BI10" s="5"/>
      <c r="BJ10" s="5"/>
      <c r="BK10" s="7"/>
      <c r="BL10" s="5"/>
      <c r="BM10" s="7"/>
      <c r="BN10" s="7"/>
      <c r="BO10" s="7"/>
      <c r="BP10" s="7"/>
      <c r="BQ10" s="7"/>
      <c r="BR10" s="7"/>
      <c r="BS10" s="7"/>
      <c r="BT10" s="7"/>
      <c r="BU10" s="8"/>
    </row>
    <row r="11" spans="1:73" ht="20.25" customHeight="1">
      <c r="A11" s="112" t="s">
        <v>9</v>
      </c>
      <c r="B11" s="114" t="s">
        <v>5</v>
      </c>
      <c r="C11" s="114" t="s">
        <v>6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8" t="s">
        <v>30</v>
      </c>
      <c r="AE11" s="120" t="s">
        <v>0</v>
      </c>
      <c r="AF11" s="114" t="s">
        <v>0</v>
      </c>
      <c r="AG11" s="114" t="s">
        <v>0</v>
      </c>
      <c r="AH11" s="114" t="s">
        <v>0</v>
      </c>
      <c r="AI11" s="114" t="s">
        <v>0</v>
      </c>
      <c r="AJ11" s="114" t="s">
        <v>0</v>
      </c>
      <c r="AK11" s="114" t="s">
        <v>0</v>
      </c>
      <c r="AL11" s="114" t="s">
        <v>0</v>
      </c>
      <c r="AM11" s="114" t="s">
        <v>0</v>
      </c>
      <c r="AN11" s="114" t="s">
        <v>0</v>
      </c>
      <c r="AO11" s="114" t="s">
        <v>0</v>
      </c>
      <c r="AP11" s="114" t="s">
        <v>0</v>
      </c>
      <c r="AQ11" s="114" t="s">
        <v>0</v>
      </c>
      <c r="AR11" s="114" t="s">
        <v>0</v>
      </c>
      <c r="AS11" s="114" t="s">
        <v>0</v>
      </c>
      <c r="AT11" s="114" t="s">
        <v>0</v>
      </c>
      <c r="AU11" s="122" t="s">
        <v>28</v>
      </c>
      <c r="BU11" s="3"/>
    </row>
    <row r="12" spans="1:75" ht="18" customHeight="1">
      <c r="A12" s="113"/>
      <c r="B12" s="115"/>
      <c r="C12" s="72" t="s">
        <v>4</v>
      </c>
      <c r="D12" s="72" t="s">
        <v>1</v>
      </c>
      <c r="E12" s="72" t="s">
        <v>2</v>
      </c>
      <c r="F12" s="72" t="s">
        <v>3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9"/>
      <c r="AE12" s="121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23"/>
      <c r="AV12" s="23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51" s="24" customFormat="1" ht="15" customHeight="1">
      <c r="A13" s="97">
        <v>1</v>
      </c>
      <c r="B13" s="100" t="s">
        <v>36</v>
      </c>
      <c r="C13" s="37" t="s">
        <v>12</v>
      </c>
      <c r="D13" s="37" t="s">
        <v>19</v>
      </c>
      <c r="E13" s="38" t="s">
        <v>33</v>
      </c>
      <c r="F13" s="37" t="s">
        <v>23</v>
      </c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5"/>
      <c r="AD13" s="91">
        <v>3488.3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56">
        <v>4486</v>
      </c>
      <c r="AV13" s="23"/>
      <c r="AY13" s="23"/>
    </row>
    <row r="14" spans="1:48" s="24" customFormat="1" ht="15" customHeight="1">
      <c r="A14" s="98"/>
      <c r="B14" s="101"/>
      <c r="C14" s="37" t="s">
        <v>12</v>
      </c>
      <c r="D14" s="37" t="s">
        <v>19</v>
      </c>
      <c r="E14" s="38" t="s">
        <v>33</v>
      </c>
      <c r="F14" s="37" t="s">
        <v>24</v>
      </c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91">
        <f>2085.8+270</f>
        <v>2355.8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62"/>
      <c r="AV14" s="23"/>
    </row>
    <row r="15" spans="1:48" s="24" customFormat="1" ht="15" customHeight="1">
      <c r="A15" s="98"/>
      <c r="B15" s="101"/>
      <c r="C15" s="37" t="s">
        <v>12</v>
      </c>
      <c r="D15" s="37" t="s">
        <v>34</v>
      </c>
      <c r="E15" s="38" t="s">
        <v>33</v>
      </c>
      <c r="F15" s="37" t="s">
        <v>23</v>
      </c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91">
        <v>344.3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62"/>
      <c r="AV15" s="23"/>
    </row>
    <row r="16" spans="1:48" s="24" customFormat="1" ht="15" customHeight="1">
      <c r="A16" s="98"/>
      <c r="B16" s="101"/>
      <c r="C16" s="37" t="s">
        <v>12</v>
      </c>
      <c r="D16" s="37" t="s">
        <v>20</v>
      </c>
      <c r="E16" s="38" t="s">
        <v>33</v>
      </c>
      <c r="F16" s="37" t="s">
        <v>23</v>
      </c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91">
        <v>384.3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62"/>
      <c r="AV16" s="23"/>
    </row>
    <row r="17" spans="1:48" s="24" customFormat="1" ht="15" customHeight="1">
      <c r="A17" s="98"/>
      <c r="B17" s="101"/>
      <c r="C17" s="37" t="s">
        <v>12</v>
      </c>
      <c r="D17" s="37" t="s">
        <v>14</v>
      </c>
      <c r="E17" s="38" t="s">
        <v>33</v>
      </c>
      <c r="F17" s="37" t="s">
        <v>23</v>
      </c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5"/>
      <c r="AD17" s="91">
        <v>438.9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62"/>
      <c r="AV17" s="23"/>
    </row>
    <row r="18" spans="1:48" s="24" customFormat="1" ht="15" customHeight="1">
      <c r="A18" s="98"/>
      <c r="B18" s="101"/>
      <c r="C18" s="37" t="s">
        <v>12</v>
      </c>
      <c r="D18" s="37" t="s">
        <v>48</v>
      </c>
      <c r="E18" s="38" t="s">
        <v>33</v>
      </c>
      <c r="F18" s="37" t="s">
        <v>23</v>
      </c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  <c r="AD18" s="91">
        <v>46.5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62"/>
      <c r="AV18" s="23"/>
    </row>
    <row r="19" spans="1:48" s="24" customFormat="1" ht="15.75" customHeight="1">
      <c r="A19" s="109"/>
      <c r="B19" s="102"/>
      <c r="C19" s="106" t="s">
        <v>21</v>
      </c>
      <c r="D19" s="107"/>
      <c r="E19" s="107"/>
      <c r="F19" s="108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84">
        <f>AD13+AD14+AD15+AD16+AD17+AD18</f>
        <v>7058.1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62"/>
      <c r="AV19" s="23"/>
    </row>
    <row r="20" spans="1:48" s="24" customFormat="1" ht="15.75" customHeight="1">
      <c r="A20" s="97">
        <v>2</v>
      </c>
      <c r="B20" s="100" t="s">
        <v>61</v>
      </c>
      <c r="C20" s="29" t="s">
        <v>12</v>
      </c>
      <c r="D20" s="29" t="s">
        <v>34</v>
      </c>
      <c r="E20" s="30" t="s">
        <v>35</v>
      </c>
      <c r="F20" s="29" t="s">
        <v>23</v>
      </c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90">
        <v>18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3"/>
      <c r="AV20" s="23"/>
    </row>
    <row r="21" spans="1:48" s="24" customFormat="1" ht="15.75" customHeight="1">
      <c r="A21" s="98"/>
      <c r="B21" s="101"/>
      <c r="C21" s="29" t="s">
        <v>12</v>
      </c>
      <c r="D21" s="29" t="s">
        <v>20</v>
      </c>
      <c r="E21" s="30" t="s">
        <v>35</v>
      </c>
      <c r="F21" s="29" t="s">
        <v>23</v>
      </c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90">
        <v>4607.2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43"/>
      <c r="AV21" s="23"/>
    </row>
    <row r="22" spans="1:48" s="24" customFormat="1" ht="15" customHeight="1">
      <c r="A22" s="98"/>
      <c r="B22" s="101"/>
      <c r="C22" s="37" t="s">
        <v>12</v>
      </c>
      <c r="D22" s="37" t="s">
        <v>20</v>
      </c>
      <c r="E22" s="37" t="s">
        <v>65</v>
      </c>
      <c r="F22" s="37" t="s">
        <v>23</v>
      </c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90">
        <v>136.6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43"/>
      <c r="AV22" s="23"/>
    </row>
    <row r="23" spans="1:48" s="24" customFormat="1" ht="15" customHeight="1">
      <c r="A23" s="98"/>
      <c r="B23" s="101"/>
      <c r="C23" s="37" t="s">
        <v>64</v>
      </c>
      <c r="D23" s="37" t="s">
        <v>20</v>
      </c>
      <c r="E23" s="37" t="s">
        <v>35</v>
      </c>
      <c r="F23" s="37" t="s">
        <v>23</v>
      </c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90">
        <v>40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43"/>
      <c r="AV23" s="23"/>
    </row>
    <row r="24" spans="1:48" s="24" customFormat="1" ht="15" customHeight="1">
      <c r="A24" s="109"/>
      <c r="B24" s="102"/>
      <c r="C24" s="106" t="s">
        <v>21</v>
      </c>
      <c r="D24" s="107"/>
      <c r="E24" s="107"/>
      <c r="F24" s="108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93">
        <f>AD21+AD22+AD23+AD20</f>
        <v>4801.8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43"/>
      <c r="AV24" s="23"/>
    </row>
    <row r="25" spans="1:79" s="24" customFormat="1" ht="15" customHeight="1">
      <c r="A25" s="97">
        <v>3</v>
      </c>
      <c r="B25" s="100" t="s">
        <v>37</v>
      </c>
      <c r="C25" s="37" t="s">
        <v>12</v>
      </c>
      <c r="D25" s="37" t="s">
        <v>38</v>
      </c>
      <c r="E25" s="61" t="s">
        <v>39</v>
      </c>
      <c r="F25" s="37" t="s">
        <v>23</v>
      </c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1"/>
      <c r="AD25" s="91">
        <v>641.4</v>
      </c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43">
        <v>3450</v>
      </c>
      <c r="AV25" s="23"/>
      <c r="AW25" s="25"/>
      <c r="AX25" s="26"/>
      <c r="AY25" s="27"/>
      <c r="AZ25" s="27"/>
      <c r="BA25" s="27"/>
      <c r="BB25" s="27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8"/>
      <c r="CA25" s="23"/>
    </row>
    <row r="26" spans="1:79" s="24" customFormat="1" ht="15" customHeight="1">
      <c r="A26" s="98"/>
      <c r="B26" s="101"/>
      <c r="C26" s="37" t="s">
        <v>64</v>
      </c>
      <c r="D26" s="37" t="s">
        <v>38</v>
      </c>
      <c r="E26" s="38" t="s">
        <v>39</v>
      </c>
      <c r="F26" s="37" t="s">
        <v>23</v>
      </c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  <c r="AD26" s="91">
        <v>10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43"/>
      <c r="AV26" s="23"/>
      <c r="AW26" s="25"/>
      <c r="AX26" s="26"/>
      <c r="AY26" s="27"/>
      <c r="AZ26" s="27"/>
      <c r="BA26" s="27"/>
      <c r="BB26" s="27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8"/>
      <c r="CA26" s="23"/>
    </row>
    <row r="27" spans="1:79" s="24" customFormat="1" ht="15" customHeight="1">
      <c r="A27" s="98"/>
      <c r="B27" s="101"/>
      <c r="C27" s="37" t="s">
        <v>64</v>
      </c>
      <c r="D27" s="37" t="s">
        <v>69</v>
      </c>
      <c r="E27" s="38" t="s">
        <v>77</v>
      </c>
      <c r="F27" s="37" t="s">
        <v>27</v>
      </c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1"/>
      <c r="AD27" s="91">
        <v>101.8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43"/>
      <c r="AV27" s="23"/>
      <c r="AW27" s="25"/>
      <c r="AX27" s="26"/>
      <c r="AY27" s="27"/>
      <c r="AZ27" s="27"/>
      <c r="BA27" s="27"/>
      <c r="BB27" s="27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8"/>
      <c r="CA27" s="23"/>
    </row>
    <row r="28" spans="1:79" s="24" customFormat="1" ht="15" customHeight="1">
      <c r="A28" s="109"/>
      <c r="B28" s="102"/>
      <c r="C28" s="103" t="s">
        <v>21</v>
      </c>
      <c r="D28" s="104"/>
      <c r="E28" s="104"/>
      <c r="F28" s="105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96">
        <f>AD25+AD26+AD27</f>
        <v>753.1999999999999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43"/>
      <c r="AV28" s="23"/>
      <c r="AW28" s="25"/>
      <c r="AX28" s="26"/>
      <c r="AY28" s="27"/>
      <c r="AZ28" s="27"/>
      <c r="BA28" s="27"/>
      <c r="BB28" s="27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8"/>
      <c r="CA28" s="23"/>
    </row>
    <row r="29" spans="1:79" s="24" customFormat="1" ht="15" customHeight="1">
      <c r="A29" s="97">
        <v>4</v>
      </c>
      <c r="B29" s="100" t="s">
        <v>40</v>
      </c>
      <c r="C29" s="37" t="s">
        <v>12</v>
      </c>
      <c r="D29" s="37" t="s">
        <v>20</v>
      </c>
      <c r="E29" s="38" t="s">
        <v>41</v>
      </c>
      <c r="F29" s="37" t="s">
        <v>23</v>
      </c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1"/>
      <c r="AD29" s="91">
        <v>25558.9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43"/>
      <c r="AV29" s="23"/>
      <c r="AW29" s="25"/>
      <c r="AX29" s="26"/>
      <c r="AY29" s="27"/>
      <c r="AZ29" s="27"/>
      <c r="BA29" s="27"/>
      <c r="BB29" s="27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8"/>
      <c r="CA29" s="23"/>
    </row>
    <row r="30" spans="1:79" s="24" customFormat="1" ht="15" customHeight="1">
      <c r="A30" s="98"/>
      <c r="B30" s="101"/>
      <c r="C30" s="37" t="s">
        <v>12</v>
      </c>
      <c r="D30" s="37" t="s">
        <v>20</v>
      </c>
      <c r="E30" s="38" t="s">
        <v>41</v>
      </c>
      <c r="F30" s="37" t="s">
        <v>24</v>
      </c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1"/>
      <c r="AD30" s="91">
        <v>5000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43"/>
      <c r="AV30" s="23"/>
      <c r="AW30" s="25"/>
      <c r="AX30" s="26"/>
      <c r="AY30" s="27"/>
      <c r="AZ30" s="27"/>
      <c r="BA30" s="27"/>
      <c r="BB30" s="27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8"/>
      <c r="CA30" s="23"/>
    </row>
    <row r="31" spans="1:79" s="24" customFormat="1" ht="15" customHeight="1">
      <c r="A31" s="98"/>
      <c r="B31" s="101"/>
      <c r="C31" s="37" t="s">
        <v>64</v>
      </c>
      <c r="D31" s="37" t="s">
        <v>20</v>
      </c>
      <c r="E31" s="38" t="s">
        <v>41</v>
      </c>
      <c r="F31" s="37" t="s">
        <v>23</v>
      </c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1"/>
      <c r="AD31" s="91">
        <v>56677.5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43"/>
      <c r="AV31" s="23"/>
      <c r="AW31" s="25"/>
      <c r="AX31" s="26"/>
      <c r="AY31" s="27"/>
      <c r="AZ31" s="27"/>
      <c r="BA31" s="27"/>
      <c r="BB31" s="27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8"/>
      <c r="CA31" s="23"/>
    </row>
    <row r="32" spans="1:79" s="24" customFormat="1" ht="15" customHeight="1">
      <c r="A32" s="98"/>
      <c r="B32" s="101"/>
      <c r="C32" s="37" t="s">
        <v>64</v>
      </c>
      <c r="D32" s="37" t="s">
        <v>20</v>
      </c>
      <c r="E32" s="38" t="s">
        <v>59</v>
      </c>
      <c r="F32" s="37" t="s">
        <v>66</v>
      </c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1"/>
      <c r="AD32" s="91">
        <v>12871.7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43"/>
      <c r="AV32" s="23"/>
      <c r="AW32" s="25"/>
      <c r="AX32" s="26"/>
      <c r="AY32" s="27"/>
      <c r="AZ32" s="27"/>
      <c r="BA32" s="27"/>
      <c r="BB32" s="27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8"/>
      <c r="CA32" s="23"/>
    </row>
    <row r="33" spans="1:79" s="24" customFormat="1" ht="19.5" customHeight="1">
      <c r="A33" s="98"/>
      <c r="B33" s="101"/>
      <c r="C33" s="37" t="s">
        <v>64</v>
      </c>
      <c r="D33" s="37" t="s">
        <v>20</v>
      </c>
      <c r="E33" s="38" t="s">
        <v>67</v>
      </c>
      <c r="F33" s="37" t="s">
        <v>66</v>
      </c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91">
        <v>2300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43"/>
      <c r="AV33" s="23"/>
      <c r="AW33" s="25"/>
      <c r="AX33" s="26"/>
      <c r="AY33" s="27"/>
      <c r="AZ33" s="27"/>
      <c r="BA33" s="27"/>
      <c r="BB33" s="27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8"/>
      <c r="CA33" s="23"/>
    </row>
    <row r="34" spans="1:79" s="24" customFormat="1" ht="19.5" customHeight="1">
      <c r="A34" s="98"/>
      <c r="B34" s="101"/>
      <c r="C34" s="37" t="s">
        <v>64</v>
      </c>
      <c r="D34" s="37" t="s">
        <v>20</v>
      </c>
      <c r="E34" s="37" t="s">
        <v>68</v>
      </c>
      <c r="F34" s="78" t="s">
        <v>23</v>
      </c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91">
        <v>8415.7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43"/>
      <c r="AV34" s="23"/>
      <c r="AW34" s="25"/>
      <c r="AX34" s="26"/>
      <c r="AY34" s="27"/>
      <c r="AZ34" s="27"/>
      <c r="BA34" s="27"/>
      <c r="BB34" s="27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8"/>
      <c r="CA34" s="23"/>
    </row>
    <row r="35" spans="1:79" s="24" customFormat="1" ht="15" customHeight="1">
      <c r="A35" s="98"/>
      <c r="B35" s="101"/>
      <c r="C35" s="61" t="s">
        <v>64</v>
      </c>
      <c r="D35" s="61" t="s">
        <v>20</v>
      </c>
      <c r="E35" s="61" t="s">
        <v>68</v>
      </c>
      <c r="F35" s="37" t="s">
        <v>66</v>
      </c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91">
        <v>396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43"/>
      <c r="AV35" s="23"/>
      <c r="AW35" s="25"/>
      <c r="AX35" s="26"/>
      <c r="AY35" s="27"/>
      <c r="AZ35" s="27"/>
      <c r="BA35" s="27"/>
      <c r="BB35" s="27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8"/>
      <c r="CA35" s="23"/>
    </row>
    <row r="36" spans="1:61" s="24" customFormat="1" ht="15" customHeight="1">
      <c r="A36" s="109"/>
      <c r="B36" s="102"/>
      <c r="C36" s="103" t="s">
        <v>21</v>
      </c>
      <c r="D36" s="104"/>
      <c r="E36" s="104"/>
      <c r="F36" s="105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96">
        <f>AD29+AD30+AD31+AD32+AD33+AD35+AD34</f>
        <v>111219.79999999999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43"/>
      <c r="AV36" s="23"/>
      <c r="BI36" s="23"/>
    </row>
    <row r="37" spans="1:79" s="24" customFormat="1" ht="15" customHeight="1">
      <c r="A37" s="97">
        <v>5</v>
      </c>
      <c r="B37" s="100" t="s">
        <v>57</v>
      </c>
      <c r="C37" s="29" t="s">
        <v>12</v>
      </c>
      <c r="D37" s="29" t="s">
        <v>34</v>
      </c>
      <c r="E37" s="30" t="s">
        <v>58</v>
      </c>
      <c r="F37" s="29" t="s">
        <v>23</v>
      </c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  <c r="AD37" s="90">
        <v>200</v>
      </c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43">
        <v>500</v>
      </c>
      <c r="AV37" s="23"/>
      <c r="AW37" s="25"/>
      <c r="AX37" s="26"/>
      <c r="AY37" s="27"/>
      <c r="AZ37" s="27"/>
      <c r="BA37" s="27"/>
      <c r="BB37" s="5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8"/>
      <c r="CA37" s="23"/>
    </row>
    <row r="38" spans="1:79" s="24" customFormat="1" ht="15" customHeight="1">
      <c r="A38" s="98"/>
      <c r="B38" s="101"/>
      <c r="C38" s="29" t="s">
        <v>12</v>
      </c>
      <c r="D38" s="29" t="s">
        <v>34</v>
      </c>
      <c r="E38" s="30" t="s">
        <v>76</v>
      </c>
      <c r="F38" s="29" t="s">
        <v>23</v>
      </c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  <c r="AD38" s="90">
        <v>1076.8</v>
      </c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43"/>
      <c r="AV38" s="23"/>
      <c r="AW38" s="25"/>
      <c r="AX38" s="26"/>
      <c r="AY38" s="27"/>
      <c r="AZ38" s="27"/>
      <c r="BA38" s="27"/>
      <c r="BB38" s="5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8"/>
      <c r="CA38" s="23"/>
    </row>
    <row r="39" spans="1:79" s="24" customFormat="1" ht="15" customHeight="1">
      <c r="A39" s="98"/>
      <c r="B39" s="101"/>
      <c r="C39" s="29" t="s">
        <v>64</v>
      </c>
      <c r="D39" s="29" t="s">
        <v>34</v>
      </c>
      <c r="E39" s="30" t="s">
        <v>58</v>
      </c>
      <c r="F39" s="29" t="s">
        <v>23</v>
      </c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  <c r="AD39" s="90">
        <v>500</v>
      </c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43"/>
      <c r="AV39" s="23"/>
      <c r="AW39" s="25"/>
      <c r="AX39" s="26"/>
      <c r="AY39" s="27"/>
      <c r="AZ39" s="27"/>
      <c r="BA39" s="27"/>
      <c r="BB39" s="5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8"/>
      <c r="CA39" s="23"/>
    </row>
    <row r="40" spans="1:79" s="24" customFormat="1" ht="15" customHeight="1">
      <c r="A40" s="109"/>
      <c r="B40" s="102"/>
      <c r="C40" s="103" t="s">
        <v>21</v>
      </c>
      <c r="D40" s="104"/>
      <c r="E40" s="104"/>
      <c r="F40" s="105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  <c r="AD40" s="86">
        <f>AD37+AD38+AD39</f>
        <v>1776.8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43"/>
      <c r="AV40" s="23"/>
      <c r="AW40" s="25"/>
      <c r="AX40" s="26"/>
      <c r="AY40" s="27"/>
      <c r="AZ40" s="27"/>
      <c r="BA40" s="27"/>
      <c r="BB40" s="5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8"/>
      <c r="CA40" s="23"/>
    </row>
    <row r="41" spans="1:47" s="24" customFormat="1" ht="39" customHeight="1">
      <c r="A41" s="94">
        <v>6</v>
      </c>
      <c r="B41" s="74" t="s">
        <v>42</v>
      </c>
      <c r="C41" s="37" t="s">
        <v>64</v>
      </c>
      <c r="D41" s="37" t="s">
        <v>10</v>
      </c>
      <c r="E41" s="38" t="s">
        <v>43</v>
      </c>
      <c r="F41" s="37" t="s">
        <v>24</v>
      </c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  <c r="AD41" s="96">
        <v>500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43">
        <v>500</v>
      </c>
    </row>
    <row r="42" spans="1:57" ht="53.25" customHeight="1">
      <c r="A42" s="94">
        <v>7</v>
      </c>
      <c r="B42" s="73" t="s">
        <v>25</v>
      </c>
      <c r="C42" s="29" t="s">
        <v>12</v>
      </c>
      <c r="D42" s="29" t="s">
        <v>8</v>
      </c>
      <c r="E42" s="30" t="s">
        <v>32</v>
      </c>
      <c r="F42" s="29" t="s">
        <v>23</v>
      </c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96"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43"/>
      <c r="AV42" s="24"/>
      <c r="BE42" s="24"/>
    </row>
    <row r="43" spans="1:48" s="24" customFormat="1" ht="20.25" customHeight="1">
      <c r="A43" s="95">
        <v>8</v>
      </c>
      <c r="B43" s="75" t="s">
        <v>29</v>
      </c>
      <c r="C43" s="29" t="s">
        <v>12</v>
      </c>
      <c r="D43" s="29" t="s">
        <v>14</v>
      </c>
      <c r="E43" s="30" t="s">
        <v>47</v>
      </c>
      <c r="F43" s="29" t="s">
        <v>23</v>
      </c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93">
        <v>0</v>
      </c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42">
        <v>630</v>
      </c>
      <c r="AV43" s="23"/>
    </row>
    <row r="44" spans="1:48" ht="39" customHeight="1">
      <c r="A44" s="95">
        <v>9</v>
      </c>
      <c r="B44" s="75" t="s">
        <v>44</v>
      </c>
      <c r="C44" s="29" t="s">
        <v>64</v>
      </c>
      <c r="D44" s="29" t="s">
        <v>14</v>
      </c>
      <c r="E44" s="30" t="s">
        <v>45</v>
      </c>
      <c r="F44" s="29" t="s">
        <v>23</v>
      </c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86">
        <v>1773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54"/>
      <c r="AV44" s="23"/>
    </row>
    <row r="45" spans="1:48" s="24" customFormat="1" ht="15" customHeight="1">
      <c r="A45" s="97">
        <v>10</v>
      </c>
      <c r="B45" s="100" t="s">
        <v>62</v>
      </c>
      <c r="C45" s="29" t="s">
        <v>12</v>
      </c>
      <c r="D45" s="29" t="s">
        <v>48</v>
      </c>
      <c r="E45" s="30" t="s">
        <v>60</v>
      </c>
      <c r="F45" s="29" t="s">
        <v>23</v>
      </c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85">
        <v>2696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42">
        <v>1700</v>
      </c>
      <c r="AV45" s="23"/>
    </row>
    <row r="46" spans="1:48" s="24" customFormat="1" ht="15" customHeight="1">
      <c r="A46" s="98"/>
      <c r="B46" s="101"/>
      <c r="C46" s="29" t="s">
        <v>64</v>
      </c>
      <c r="D46" s="29" t="s">
        <v>48</v>
      </c>
      <c r="E46" s="30" t="s">
        <v>60</v>
      </c>
      <c r="F46" s="29" t="s">
        <v>23</v>
      </c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  <c r="AD46" s="85">
        <v>4614</v>
      </c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42"/>
      <c r="AV46" s="23"/>
    </row>
    <row r="47" spans="1:48" s="24" customFormat="1" ht="15" customHeight="1">
      <c r="A47" s="109"/>
      <c r="B47" s="102"/>
      <c r="C47" s="103" t="s">
        <v>21</v>
      </c>
      <c r="D47" s="104"/>
      <c r="E47" s="104"/>
      <c r="F47" s="105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6"/>
      <c r="AD47" s="86">
        <f>AD45+AD46</f>
        <v>7310</v>
      </c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42"/>
      <c r="AV47" s="23"/>
    </row>
    <row r="48" spans="1:48" s="24" customFormat="1" ht="15" customHeight="1">
      <c r="A48" s="97">
        <v>11</v>
      </c>
      <c r="B48" s="100" t="s">
        <v>54</v>
      </c>
      <c r="C48" s="29" t="s">
        <v>64</v>
      </c>
      <c r="D48" s="29" t="s">
        <v>18</v>
      </c>
      <c r="E48" s="30" t="s">
        <v>50</v>
      </c>
      <c r="F48" s="29" t="s">
        <v>23</v>
      </c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6"/>
      <c r="AD48" s="85">
        <v>1900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42">
        <v>2330</v>
      </c>
      <c r="AV48" s="23"/>
    </row>
    <row r="49" spans="1:48" s="24" customFormat="1" ht="15" customHeight="1">
      <c r="A49" s="98"/>
      <c r="B49" s="101"/>
      <c r="C49" s="29" t="s">
        <v>64</v>
      </c>
      <c r="D49" s="29" t="s">
        <v>18</v>
      </c>
      <c r="E49" s="30" t="s">
        <v>50</v>
      </c>
      <c r="F49" s="29" t="s">
        <v>24</v>
      </c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6"/>
      <c r="AD49" s="85">
        <v>300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42"/>
      <c r="AV49" s="23"/>
    </row>
    <row r="50" spans="1:48" s="24" customFormat="1" ht="15" customHeight="1">
      <c r="A50" s="109"/>
      <c r="B50" s="102"/>
      <c r="C50" s="103" t="s">
        <v>21</v>
      </c>
      <c r="D50" s="104"/>
      <c r="E50" s="104"/>
      <c r="F50" s="105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6"/>
      <c r="AD50" s="86">
        <f>AD48+AD49</f>
        <v>2200</v>
      </c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42"/>
      <c r="AV50" s="23"/>
    </row>
    <row r="51" spans="1:48" s="24" customFormat="1" ht="34.5" customHeight="1">
      <c r="A51" s="95">
        <v>12</v>
      </c>
      <c r="B51" s="76" t="s">
        <v>31</v>
      </c>
      <c r="C51" s="59" t="s">
        <v>64</v>
      </c>
      <c r="D51" s="59" t="s">
        <v>13</v>
      </c>
      <c r="E51" s="60" t="s">
        <v>78</v>
      </c>
      <c r="F51" s="59" t="s">
        <v>26</v>
      </c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  <c r="AD51" s="87">
        <v>1455.6</v>
      </c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42">
        <v>1260</v>
      </c>
      <c r="AV51" s="23"/>
    </row>
    <row r="52" spans="1:48" s="24" customFormat="1" ht="19.5" customHeight="1">
      <c r="A52" s="97">
        <v>13</v>
      </c>
      <c r="B52" s="100" t="s">
        <v>55</v>
      </c>
      <c r="C52" s="29" t="s">
        <v>12</v>
      </c>
      <c r="D52" s="29" t="s">
        <v>48</v>
      </c>
      <c r="E52" s="30" t="s">
        <v>49</v>
      </c>
      <c r="F52" s="29" t="s">
        <v>23</v>
      </c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/>
      <c r="AD52" s="85">
        <v>21998.3</v>
      </c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43"/>
      <c r="AV52" s="23"/>
    </row>
    <row r="53" spans="1:48" s="24" customFormat="1" ht="15.75" customHeight="1">
      <c r="A53" s="98"/>
      <c r="B53" s="101"/>
      <c r="C53" s="37" t="s">
        <v>12</v>
      </c>
      <c r="D53" s="37" t="s">
        <v>48</v>
      </c>
      <c r="E53" s="38" t="s">
        <v>80</v>
      </c>
      <c r="F53" s="37" t="s">
        <v>23</v>
      </c>
      <c r="G53" s="6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1"/>
      <c r="AD53" s="124">
        <v>36.4</v>
      </c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43"/>
      <c r="AV53" s="23"/>
    </row>
    <row r="54" spans="1:48" s="24" customFormat="1" ht="15" customHeight="1">
      <c r="A54" s="109"/>
      <c r="B54" s="102"/>
      <c r="C54" s="103" t="s">
        <v>21</v>
      </c>
      <c r="D54" s="104"/>
      <c r="E54" s="104"/>
      <c r="F54" s="105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  <c r="AD54" s="92">
        <f>AD52+AD53</f>
        <v>22034.7</v>
      </c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43"/>
      <c r="AV54" s="23"/>
    </row>
    <row r="55" spans="1:48" s="24" customFormat="1" ht="15" customHeight="1">
      <c r="A55" s="97">
        <v>14</v>
      </c>
      <c r="B55" s="100" t="s">
        <v>51</v>
      </c>
      <c r="C55" s="29" t="s">
        <v>64</v>
      </c>
      <c r="D55" s="29" t="s">
        <v>18</v>
      </c>
      <c r="E55" s="30" t="s">
        <v>52</v>
      </c>
      <c r="F55" s="29" t="s">
        <v>27</v>
      </c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85">
        <v>180</v>
      </c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43"/>
      <c r="AV55" s="23"/>
    </row>
    <row r="56" spans="1:48" s="24" customFormat="1" ht="15" customHeight="1">
      <c r="A56" s="98"/>
      <c r="B56" s="101"/>
      <c r="C56" s="29" t="s">
        <v>64</v>
      </c>
      <c r="D56" s="29" t="s">
        <v>63</v>
      </c>
      <c r="E56" s="30" t="s">
        <v>52</v>
      </c>
      <c r="F56" s="29" t="s">
        <v>27</v>
      </c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85">
        <v>180</v>
      </c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43"/>
      <c r="AV56" s="23"/>
    </row>
    <row r="57" spans="1:48" s="24" customFormat="1" ht="15" customHeight="1">
      <c r="A57" s="98"/>
      <c r="B57" s="102"/>
      <c r="C57" s="103" t="s">
        <v>21</v>
      </c>
      <c r="D57" s="104"/>
      <c r="E57" s="104"/>
      <c r="F57" s="105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6"/>
      <c r="AD57" s="86">
        <f>AD55+AD56</f>
        <v>360</v>
      </c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42"/>
      <c r="AV57" s="23"/>
    </row>
    <row r="58" spans="1:54" s="24" customFormat="1" ht="36" customHeight="1">
      <c r="A58" s="94">
        <v>15</v>
      </c>
      <c r="B58" s="77" t="s">
        <v>46</v>
      </c>
      <c r="C58" s="52" t="s">
        <v>12</v>
      </c>
      <c r="D58" s="52" t="s">
        <v>69</v>
      </c>
      <c r="E58" s="55" t="s">
        <v>70</v>
      </c>
      <c r="F58" s="52" t="s">
        <v>23</v>
      </c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6"/>
      <c r="AD58" s="86">
        <v>39.5</v>
      </c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43"/>
      <c r="AV58" s="23"/>
      <c r="BB58" s="79"/>
    </row>
    <row r="59" spans="1:48" s="24" customFormat="1" ht="15" customHeight="1">
      <c r="A59" s="97">
        <v>16</v>
      </c>
      <c r="B59" s="100" t="s">
        <v>71</v>
      </c>
      <c r="C59" s="29" t="s">
        <v>64</v>
      </c>
      <c r="D59" s="29" t="s">
        <v>8</v>
      </c>
      <c r="E59" s="30" t="s">
        <v>72</v>
      </c>
      <c r="F59" s="29" t="s">
        <v>66</v>
      </c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6"/>
      <c r="AD59" s="90">
        <v>2.2</v>
      </c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43"/>
      <c r="AV59" s="23"/>
    </row>
    <row r="60" spans="1:48" s="24" customFormat="1" ht="15" customHeight="1">
      <c r="A60" s="98"/>
      <c r="B60" s="101"/>
      <c r="C60" s="29" t="s">
        <v>64</v>
      </c>
      <c r="D60" s="29" t="s">
        <v>8</v>
      </c>
      <c r="E60" s="30" t="s">
        <v>73</v>
      </c>
      <c r="F60" s="29" t="s">
        <v>66</v>
      </c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6"/>
      <c r="AD60" s="90">
        <v>1.7</v>
      </c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43"/>
      <c r="AV60" s="23"/>
    </row>
    <row r="61" spans="1:57" s="24" customFormat="1" ht="15" customHeight="1">
      <c r="A61" s="98"/>
      <c r="B61" s="101"/>
      <c r="C61" s="37" t="s">
        <v>64</v>
      </c>
      <c r="D61" s="30" t="s">
        <v>8</v>
      </c>
      <c r="E61" s="61" t="s">
        <v>74</v>
      </c>
      <c r="F61" s="37" t="s">
        <v>66</v>
      </c>
      <c r="G61" s="3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6"/>
      <c r="AD61" s="90">
        <v>22.6</v>
      </c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43"/>
      <c r="AV61" s="23"/>
      <c r="BE61" s="23"/>
    </row>
    <row r="62" spans="1:48" s="24" customFormat="1" ht="15" customHeight="1">
      <c r="A62" s="98"/>
      <c r="B62" s="101"/>
      <c r="C62" s="37" t="s">
        <v>64</v>
      </c>
      <c r="D62" s="37" t="s">
        <v>8</v>
      </c>
      <c r="E62" s="37" t="s">
        <v>75</v>
      </c>
      <c r="F62" s="78" t="s">
        <v>66</v>
      </c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6"/>
      <c r="AD62" s="90">
        <v>7652.8</v>
      </c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43"/>
      <c r="AV62" s="23"/>
    </row>
    <row r="63" spans="1:48" s="24" customFormat="1" ht="15" customHeight="1">
      <c r="A63" s="98"/>
      <c r="B63" s="101"/>
      <c r="C63" s="37" t="s">
        <v>64</v>
      </c>
      <c r="D63" s="37" t="s">
        <v>13</v>
      </c>
      <c r="E63" s="37" t="s">
        <v>72</v>
      </c>
      <c r="F63" s="78" t="s">
        <v>26</v>
      </c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/>
      <c r="AD63" s="90">
        <v>11095.4</v>
      </c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43"/>
      <c r="AV63" s="23"/>
    </row>
    <row r="64" spans="1:48" s="24" customFormat="1" ht="15" customHeight="1">
      <c r="A64" s="98"/>
      <c r="B64" s="101"/>
      <c r="C64" s="37" t="s">
        <v>64</v>
      </c>
      <c r="D64" s="37" t="s">
        <v>13</v>
      </c>
      <c r="E64" s="37" t="s">
        <v>73</v>
      </c>
      <c r="F64" s="78" t="s">
        <v>26</v>
      </c>
      <c r="G64" s="3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  <c r="AD64" s="90">
        <v>2773.4</v>
      </c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43"/>
      <c r="AV64" s="23"/>
    </row>
    <row r="65" spans="1:48" s="24" customFormat="1" ht="15" customHeight="1">
      <c r="A65" s="98"/>
      <c r="B65" s="101"/>
      <c r="C65" s="37" t="s">
        <v>64</v>
      </c>
      <c r="D65" s="37" t="s">
        <v>13</v>
      </c>
      <c r="E65" s="37" t="s">
        <v>74</v>
      </c>
      <c r="F65" s="78" t="s">
        <v>26</v>
      </c>
      <c r="G65" s="3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  <c r="AD65" s="90">
        <v>1.9</v>
      </c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43"/>
      <c r="AV65" s="23"/>
    </row>
    <row r="66" spans="1:48" s="24" customFormat="1" ht="15" customHeight="1">
      <c r="A66" s="99"/>
      <c r="B66" s="102"/>
      <c r="C66" s="103" t="s">
        <v>21</v>
      </c>
      <c r="D66" s="104"/>
      <c r="E66" s="104"/>
      <c r="F66" s="105"/>
      <c r="G66" s="34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  <c r="AD66" s="93">
        <f>AD59+AD60+AD61+AD62+AD63+AD64+AD65</f>
        <v>21550.000000000004</v>
      </c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42"/>
      <c r="AV66" s="23"/>
    </row>
    <row r="67" spans="1:48" ht="18" customHeight="1">
      <c r="A67" s="44"/>
      <c r="B67" s="45" t="s">
        <v>11</v>
      </c>
      <c r="C67" s="88"/>
      <c r="D67" s="46"/>
      <c r="E67" s="46"/>
      <c r="F67" s="89"/>
      <c r="G67" s="47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9"/>
      <c r="U67" s="49"/>
      <c r="V67" s="49"/>
      <c r="W67" s="49"/>
      <c r="X67" s="49"/>
      <c r="Y67" s="49"/>
      <c r="Z67" s="49"/>
      <c r="AA67" s="49"/>
      <c r="AB67" s="49"/>
      <c r="AC67" s="50"/>
      <c r="AD67" s="82">
        <f>AD19+AD24+AD28+AD36+AD40+AD41+AD44+AD47+AD50+AD51+AD52+AD57+AD58+AD66+AD53</f>
        <v>182832.5</v>
      </c>
      <c r="AE67" s="58" t="e">
        <f>#REF!+AE51+AE48+#REF!+AE45+AE44+AE43+#REF!+#REF!+#REF!+AE42+AE41+AE37++AE25+#REF!</f>
        <v>#REF!</v>
      </c>
      <c r="AF67" s="51" t="e">
        <f>#REF!+AF51+AF48+#REF!+AF45+AF44+AF43+#REF!+#REF!+#REF!+AF42+AF41+AF37++AF25+#REF!</f>
        <v>#REF!</v>
      </c>
      <c r="AG67" s="51" t="e">
        <f>#REF!+AG51+AG48+#REF!+AG45+AG44+AG43+#REF!+#REF!+#REF!+AG42+AG41+AG37++AG25+#REF!</f>
        <v>#REF!</v>
      </c>
      <c r="AH67" s="51" t="e">
        <f>#REF!+AH51+AH48+#REF!+AH45+AH44+AH43+#REF!+#REF!+#REF!+AH42+AH41+AH37++AH25+#REF!</f>
        <v>#REF!</v>
      </c>
      <c r="AI67" s="51" t="e">
        <f>#REF!+AI51+AI48+#REF!+AI45+AI44+AI43+#REF!+#REF!+#REF!+AI42+AI41+AI37++AI25+#REF!</f>
        <v>#REF!</v>
      </c>
      <c r="AJ67" s="51" t="e">
        <f>#REF!+AJ51+AJ48+#REF!+AJ45+AJ44+AJ43+#REF!+#REF!+#REF!+AJ42+AJ41+AJ37++AJ25+#REF!</f>
        <v>#REF!</v>
      </c>
      <c r="AK67" s="51" t="e">
        <f>#REF!+AK51+AK48+#REF!+AK45+AK44+AK43+#REF!+#REF!+#REF!+AK42+AK41+AK37++AK25+#REF!</f>
        <v>#REF!</v>
      </c>
      <c r="AL67" s="51" t="e">
        <f>#REF!+AL51+AL48+#REF!+AL45+AL44+AL43+#REF!+#REF!+#REF!+AL42+AL41+AL37++AL25+#REF!</f>
        <v>#REF!</v>
      </c>
      <c r="AM67" s="51" t="e">
        <f>#REF!+AM51+AM48+#REF!+AM45+AM44+AM43+#REF!+#REF!+#REF!+AM42+AM41+AM37++AM25+#REF!</f>
        <v>#REF!</v>
      </c>
      <c r="AN67" s="51" t="e">
        <f>#REF!+AN51+AN48+#REF!+AN45+AN44+AN43+#REF!+#REF!+#REF!+AN42+AN41+AN37++AN25+#REF!</f>
        <v>#REF!</v>
      </c>
      <c r="AO67" s="51" t="e">
        <f>#REF!+AO51+AO48+#REF!+AO45+AO44+AO43+#REF!+#REF!+#REF!+AO42+AO41+AO37++AO25+#REF!</f>
        <v>#REF!</v>
      </c>
      <c r="AP67" s="51" t="e">
        <f>#REF!+AP51+AP48+#REF!+AP45+AP44+AP43+#REF!+#REF!+#REF!+AP42+AP41+AP37++AP25+#REF!</f>
        <v>#REF!</v>
      </c>
      <c r="AQ67" s="51" t="e">
        <f>#REF!+AQ51+AQ48+#REF!+AQ45+AQ44+AQ43+#REF!+#REF!+#REF!+AQ42+AQ41+AQ37++AQ25+#REF!</f>
        <v>#REF!</v>
      </c>
      <c r="AR67" s="51" t="e">
        <f>#REF!+AR51+AR48+#REF!+AR45+AR44+AR43+#REF!+#REF!+#REF!+AR42+AR41+AR37++AR25+#REF!</f>
        <v>#REF!</v>
      </c>
      <c r="AS67" s="51" t="e">
        <f>#REF!+AS51+AS48+#REF!+AS45+AS44+AS43+#REF!+#REF!+#REF!+AS42+AS41+AS37++AS25+#REF!</f>
        <v>#REF!</v>
      </c>
      <c r="AT67" s="51" t="e">
        <f>#REF!+AT51+AT48+#REF!+AT45+AT44+AT43+#REF!+#REF!+#REF!+AT42+AT41+AT37++AT25+#REF!</f>
        <v>#REF!</v>
      </c>
      <c r="AU67" s="53" t="e">
        <f>#REF!+AU51+AU48+#REF!+AU45+AU44+AU43+#REF!+#REF!+#REF!+AU42+AU41+AU37++AU25+#REF!</f>
        <v>#REF!</v>
      </c>
      <c r="AV67" s="23"/>
    </row>
    <row r="68" ht="12.75">
      <c r="AD68" s="83"/>
    </row>
    <row r="75" ht="12.75">
      <c r="E75" s="7"/>
    </row>
    <row r="76" ht="12.75">
      <c r="E76" s="7"/>
    </row>
  </sheetData>
  <sheetProtection/>
  <mergeCells count="77">
    <mergeCell ref="A20:A24"/>
    <mergeCell ref="B20:B24"/>
    <mergeCell ref="A52:A54"/>
    <mergeCell ref="B52:B54"/>
    <mergeCell ref="C54:F54"/>
    <mergeCell ref="AU11:AU12"/>
    <mergeCell ref="AN11:AN12"/>
    <mergeCell ref="AO11:AO12"/>
    <mergeCell ref="AP11:AP12"/>
    <mergeCell ref="AQ11:AQ12"/>
    <mergeCell ref="AS11:AS12"/>
    <mergeCell ref="AR11:AR12"/>
    <mergeCell ref="AT11:AT12"/>
    <mergeCell ref="C57:F57"/>
    <mergeCell ref="A55:A57"/>
    <mergeCell ref="B55:B57"/>
    <mergeCell ref="AM11:AM12"/>
    <mergeCell ref="A13:A19"/>
    <mergeCell ref="B13:B19"/>
    <mergeCell ref="C19:F19"/>
    <mergeCell ref="AC11:AC12"/>
    <mergeCell ref="AE11:AE12"/>
    <mergeCell ref="AG11:AG12"/>
    <mergeCell ref="AF11:AF12"/>
    <mergeCell ref="AH11:AH12"/>
    <mergeCell ref="AI11:AI12"/>
    <mergeCell ref="Q11:Q12"/>
    <mergeCell ref="R11:R12"/>
    <mergeCell ref="S11:S12"/>
    <mergeCell ref="T11:T12"/>
    <mergeCell ref="U11:U12"/>
    <mergeCell ref="V11:V12"/>
    <mergeCell ref="AK11:AK12"/>
    <mergeCell ref="AL11:AL12"/>
    <mergeCell ref="W11:W12"/>
    <mergeCell ref="X11:X12"/>
    <mergeCell ref="Y11:Y12"/>
    <mergeCell ref="Z11:Z12"/>
    <mergeCell ref="AA11:AA12"/>
    <mergeCell ref="AB11:AB12"/>
    <mergeCell ref="AD11:AD12"/>
    <mergeCell ref="AJ11:AJ12"/>
    <mergeCell ref="K11:K12"/>
    <mergeCell ref="L11:L12"/>
    <mergeCell ref="M11:M12"/>
    <mergeCell ref="N11:N12"/>
    <mergeCell ref="O11:O12"/>
    <mergeCell ref="P11:P12"/>
    <mergeCell ref="A7:AD7"/>
    <mergeCell ref="A8:AD8"/>
    <mergeCell ref="A10:AT10"/>
    <mergeCell ref="A11:A12"/>
    <mergeCell ref="B11:B12"/>
    <mergeCell ref="C11:F11"/>
    <mergeCell ref="G11:G12"/>
    <mergeCell ref="H11:H12"/>
    <mergeCell ref="I11:I12"/>
    <mergeCell ref="J11:J12"/>
    <mergeCell ref="A29:A36"/>
    <mergeCell ref="A48:A50"/>
    <mergeCell ref="C50:F50"/>
    <mergeCell ref="B48:B50"/>
    <mergeCell ref="B29:B36"/>
    <mergeCell ref="C36:F36"/>
    <mergeCell ref="C47:F47"/>
    <mergeCell ref="A45:A47"/>
    <mergeCell ref="B45:B47"/>
    <mergeCell ref="A59:A66"/>
    <mergeCell ref="B59:B66"/>
    <mergeCell ref="C66:F66"/>
    <mergeCell ref="C24:F24"/>
    <mergeCell ref="A37:A40"/>
    <mergeCell ref="B37:B40"/>
    <mergeCell ref="C40:F40"/>
    <mergeCell ref="A25:A28"/>
    <mergeCell ref="B25:B28"/>
    <mergeCell ref="C28:F28"/>
  </mergeCells>
  <printOptions/>
  <pageMargins left="0.44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2018-06-13T03:13:22Z</cp:lastPrinted>
  <dcterms:created xsi:type="dcterms:W3CDTF">2003-12-05T21:14:57Z</dcterms:created>
  <dcterms:modified xsi:type="dcterms:W3CDTF">2018-07-12T10:57:54Z</dcterms:modified>
  <cp:category/>
  <cp:version/>
  <cp:contentType/>
  <cp:contentStatus/>
</cp:coreProperties>
</file>