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расходов'!$11:$12</definedName>
  </definedNames>
  <calcPr fullCalcOnLoad="1"/>
</workbook>
</file>

<file path=xl/sharedStrings.xml><?xml version="1.0" encoding="utf-8"?>
<sst xmlns="http://schemas.openxmlformats.org/spreadsheetml/2006/main" count="249" uniqueCount="82">
  <si>
    <t>сумма</t>
  </si>
  <si>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</si>
  <si>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</si>
  <si>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</si>
  <si>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</si>
  <si>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</si>
  <si>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</si>
  <si>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 xml:space="preserve">Распределение бюджетных ассигнований на реализацию </t>
  </si>
  <si>
    <t>0501</t>
  </si>
  <si>
    <t>№</t>
  </si>
  <si>
    <t>0412</t>
  </si>
  <si>
    <t>ВСЕГО  по программам</t>
  </si>
  <si>
    <t>951</t>
  </si>
  <si>
    <t>1003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</si>
  <si>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</si>
  <si>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</si>
  <si>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</si>
  <si>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</si>
  <si>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0707</t>
  </si>
  <si>
    <t>0113</t>
  </si>
  <si>
    <t>0409</t>
  </si>
  <si>
    <t>Итого по программе:</t>
  </si>
  <si>
    <t>Приложение № 12</t>
  </si>
  <si>
    <t>200</t>
  </si>
  <si>
    <t>800</t>
  </si>
  <si>
    <t>Муниципальная программа Усть-Кутского муниципального образования (городского поселения) "Переселение граждан из ветхого и аварийного жилищного фонда на территории Усть-Кутского муниципального образования (городского поселения) на период до 2019 года"</t>
  </si>
  <si>
    <t>300</t>
  </si>
  <si>
    <t>600</t>
  </si>
  <si>
    <t>Потребность в средствах</t>
  </si>
  <si>
    <t>Муниципальная программа " Газификация города Усть-Кута на 2014-2018 годы"</t>
  </si>
  <si>
    <t xml:space="preserve">Сумма 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</si>
  <si>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2008-2019 годы</t>
  </si>
  <si>
    <t>79 6 03 00000</t>
  </si>
  <si>
    <t>79 6 10 00000</t>
  </si>
  <si>
    <t>0408</t>
  </si>
  <si>
    <t>79 6 02 00000</t>
  </si>
  <si>
    <t>Муниципальная программа "Эффективное управление муниципальным имуществом на период 2017-2019 г.г. на территории Усть-Кутского муниципального образования (городского поселения)"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</si>
  <si>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2016-2018 годы"</t>
  </si>
  <si>
    <t>0309</t>
  </si>
  <si>
    <t>79 6 17 00000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</si>
  <si>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2016-2020 годы"</t>
  </si>
  <si>
    <t>79 6 16 00000</t>
  </si>
  <si>
    <t>Муниципальная программа Усть-Кутского муниципального образования (городского поселения) "Развитие и поддержка малого и среднего предпринимательства на территории города Усть-Кута на 2017-2021 г.г."</t>
  </si>
  <si>
    <t>79 6 04 00000</t>
  </si>
  <si>
    <t>Муниципальная программа " Модернизация объектов коммунальной инфраструктуры Усть-Кутского муниципального образования (городского поселения)" на 2017-2021 годы</t>
  </si>
  <si>
    <t>79 6 01 S2200</t>
  </si>
  <si>
    <t>Муниципальная программа "Энергосбережение и повышение энергетической эффективности в Усть-Кутском муниципальном образовании (городского поселения) на 2011-2020 годы"</t>
  </si>
  <si>
    <t>79 6 12 00000</t>
  </si>
  <si>
    <t>0503</t>
  </si>
  <si>
    <t>79 6 18 00000</t>
  </si>
  <si>
    <t>79 6 09 00000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</si>
  <si>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2017-2019 годы" </t>
  </si>
  <si>
    <t>79 6 06 00000</t>
  </si>
  <si>
    <t>(тыс. рублей)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</si>
  <si>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2017-2019 годы"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</si>
  <si>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</si>
  <si>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муниципальных программ на 2018 год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</si>
  <si>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</si>
  <si>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79 6 19 00000</t>
  </si>
  <si>
    <t>79 6 16 S2450</t>
  </si>
  <si>
    <t>79 6 20 00000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</si>
  <si>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2016-2020 г.г."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</si>
  <si>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2018-2022 годы</t>
  </si>
  <si>
    <t>952</t>
  </si>
  <si>
    <t>79 6 02 S2370</t>
  </si>
  <si>
    <t>400</t>
  </si>
  <si>
    <t>79 6 16 М2450</t>
  </si>
  <si>
    <t>79 6 16 М2730</t>
  </si>
  <si>
    <t>0801</t>
  </si>
  <si>
    <t>79 6 08 S2370</t>
  </si>
  <si>
    <t>Муниципальная программа 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 процентов) на территории Усть-Кутского муниципального образования (городского поселения) на 2018-2020 годы"</t>
  </si>
  <si>
    <t>79 6 21 L0231</t>
  </si>
  <si>
    <t>79 6 21 S2810</t>
  </si>
  <si>
    <t xml:space="preserve">79 6 21 М0231 </t>
  </si>
  <si>
    <t>79 6 21 М2810</t>
  </si>
  <si>
    <t>79 6 19 S2370</t>
  </si>
  <si>
    <t>79 6 17 L4670</t>
  </si>
  <si>
    <t>79 6 05 L4970</t>
  </si>
  <si>
    <t>79 6 18 S2370</t>
  </si>
  <si>
    <t>79 6 01 М2200</t>
  </si>
  <si>
    <t xml:space="preserve">79 6 21 L0231 </t>
  </si>
  <si>
    <t xml:space="preserve">от "28" ноября 2018г. № 71/14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</si>
</sst>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.5"/>
      <name val="Arial Cyr"/>
      <family val="0"/>
    </font>
    <font>
      <sz val="9.5"/>
      <name val="Arial Cyr"/>
      <family val="0"/>
    </font>
    <font>
      <i/>
      <sz val="9.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5" fontId="0" fillId="0" borderId="0" xfId="0" applyNumberForma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Border="1" applyAlignment="1">
      <alignment/>
    </xf>
    <xf numFmtId="185" fontId="0" fillId="33" borderId="0" xfId="0" applyNumberFormat="1" applyFill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7" fillId="0" borderId="24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left" vertical="center" wrapText="1"/>
    </xf>
    <xf numFmtId="49" fontId="28" fillId="0" borderId="26" xfId="0" applyNumberFormat="1" applyFont="1" applyFill="1" applyBorder="1" applyAlignment="1">
      <alignment horizontal="center" vertical="center" wrapText="1"/>
    </xf>
    <xf numFmtId="49" fontId="28" fillId="0" borderId="29" xfId="0" applyNumberFormat="1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185" fontId="28" fillId="33" borderId="10" xfId="0" applyNumberFormat="1" applyFont="1" applyFill="1" applyBorder="1" applyAlignment="1">
      <alignment horizontal="right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left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left" vertical="center" wrapText="1"/>
    </xf>
    <xf numFmtId="49" fontId="27" fillId="0" borderId="37" xfId="0" applyNumberFormat="1" applyFont="1" applyFill="1" applyBorder="1" applyAlignment="1">
      <alignment horizontal="center" vertical="center" wrapText="1"/>
    </xf>
    <xf numFmtId="49" fontId="27" fillId="0" borderId="38" xfId="0" applyNumberFormat="1" applyFont="1" applyFill="1" applyBorder="1" applyAlignment="1">
      <alignment horizontal="center" vertical="center" wrapText="1"/>
    </xf>
    <xf numFmtId="49" fontId="27" fillId="0" borderId="39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185" fontId="27" fillId="33" borderId="18" xfId="0" applyNumberFormat="1" applyFont="1" applyFill="1" applyBorder="1" applyAlignment="1">
      <alignment horizontal="right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185" fontId="28" fillId="33" borderId="11" xfId="0" applyNumberFormat="1" applyFont="1" applyFill="1" applyBorder="1" applyAlignment="1">
      <alignment horizontal="right" vertical="center" wrapText="1"/>
    </xf>
    <xf numFmtId="185" fontId="27" fillId="33" borderId="11" xfId="0" applyNumberFormat="1" applyFont="1" applyFill="1" applyBorder="1" applyAlignment="1">
      <alignment horizontal="right" vertical="center" wrapText="1"/>
    </xf>
    <xf numFmtId="49" fontId="28" fillId="0" borderId="42" xfId="0" applyNumberFormat="1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49" fontId="27" fillId="0" borderId="42" xfId="0" applyNumberFormat="1" applyFont="1" applyFill="1" applyBorder="1" applyAlignment="1">
      <alignment horizontal="center" vertical="center" wrapText="1"/>
    </xf>
    <xf numFmtId="49" fontId="27" fillId="0" borderId="29" xfId="0" applyNumberFormat="1" applyFont="1" applyFill="1" applyBorder="1" applyAlignment="1">
      <alignment horizontal="center" vertical="center" wrapText="1"/>
    </xf>
    <xf numFmtId="49" fontId="27" fillId="0" borderId="43" xfId="0" applyNumberFormat="1" applyFont="1" applyFill="1" applyBorder="1" applyAlignment="1">
      <alignment horizontal="center" vertical="center" wrapText="1"/>
    </xf>
    <xf numFmtId="185" fontId="27" fillId="33" borderId="10" xfId="0" applyNumberFormat="1" applyFont="1" applyFill="1" applyBorder="1" applyAlignment="1">
      <alignment horizontal="right" vertical="center" wrapText="1"/>
    </xf>
    <xf numFmtId="185" fontId="27" fillId="0" borderId="11" xfId="0" applyNumberFormat="1" applyFont="1" applyFill="1" applyBorder="1" applyAlignment="1">
      <alignment horizontal="right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vertical="center" wrapText="1"/>
    </xf>
    <xf numFmtId="185" fontId="28" fillId="0" borderId="11" xfId="0" applyNumberFormat="1" applyFont="1" applyFill="1" applyBorder="1" applyAlignment="1">
      <alignment horizontal="right" vertical="center" wrapText="1"/>
    </xf>
    <xf numFmtId="0" fontId="28" fillId="0" borderId="26" xfId="0" applyFont="1" applyFill="1" applyBorder="1" applyAlignment="1">
      <alignment horizontal="left" vertical="center" wrapText="1"/>
    </xf>
    <xf numFmtId="49" fontId="28" fillId="0" borderId="36" xfId="0" applyNumberFormat="1" applyFont="1" applyFill="1" applyBorder="1" applyAlignment="1">
      <alignment horizontal="center" vertical="center" wrapText="1"/>
    </xf>
    <xf numFmtId="49" fontId="28" fillId="0" borderId="38" xfId="0" applyNumberFormat="1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185" fontId="27" fillId="0" borderId="10" xfId="0" applyNumberFormat="1" applyFont="1" applyFill="1" applyBorder="1" applyAlignment="1">
      <alignment horizontal="right" vertical="center" wrapText="1"/>
    </xf>
    <xf numFmtId="185" fontId="28" fillId="0" borderId="10" xfId="0" applyNumberFormat="1" applyFont="1" applyFill="1" applyBorder="1" applyAlignment="1">
      <alignment horizontal="right" vertical="center" wrapText="1"/>
    </xf>
    <xf numFmtId="49" fontId="28" fillId="0" borderId="43" xfId="0" applyNumberFormat="1" applyFont="1" applyFill="1" applyBorder="1" applyAlignment="1">
      <alignment horizontal="center" vertical="center" wrapText="1"/>
    </xf>
    <xf numFmtId="185" fontId="28" fillId="0" borderId="48" xfId="0" applyNumberFormat="1" applyFont="1" applyFill="1" applyBorder="1" applyAlignment="1">
      <alignment horizontal="right" vertical="center" wrapText="1"/>
    </xf>
    <xf numFmtId="185" fontId="27" fillId="0" borderId="48" xfId="0" applyNumberFormat="1" applyFont="1" applyFill="1" applyBorder="1" applyAlignment="1">
      <alignment horizontal="right" vertical="center" wrapText="1"/>
    </xf>
    <xf numFmtId="0" fontId="28" fillId="0" borderId="34" xfId="0" applyFont="1" applyFill="1" applyBorder="1" applyAlignment="1">
      <alignment horizontal="left" vertical="center" wrapText="1"/>
    </xf>
    <xf numFmtId="49" fontId="28" fillId="0" borderId="34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8" fillId="33" borderId="27" xfId="0" applyNumberFormat="1" applyFont="1" applyFill="1" applyBorder="1" applyAlignment="1">
      <alignment horizontal="center" vertical="center" wrapText="1"/>
    </xf>
    <xf numFmtId="49" fontId="28" fillId="33" borderId="16" xfId="0" applyNumberFormat="1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40" xfId="0" applyFont="1" applyFill="1" applyBorder="1" applyAlignment="1">
      <alignment horizontal="center" vertical="center" wrapText="1"/>
    </xf>
    <xf numFmtId="0" fontId="27" fillId="33" borderId="41" xfId="0" applyFont="1" applyFill="1" applyBorder="1" applyAlignment="1">
      <alignment horizontal="center" vertical="center" wrapText="1"/>
    </xf>
    <xf numFmtId="49" fontId="28" fillId="33" borderId="26" xfId="0" applyNumberFormat="1" applyFont="1" applyFill="1" applyBorder="1" applyAlignment="1">
      <alignment horizontal="center" vertical="center" wrapText="1"/>
    </xf>
    <xf numFmtId="49" fontId="28" fillId="33" borderId="29" xfId="0" applyNumberFormat="1" applyFont="1" applyFill="1" applyBorder="1" applyAlignment="1">
      <alignment horizontal="center" vertical="center" wrapText="1"/>
    </xf>
    <xf numFmtId="49" fontId="28" fillId="33" borderId="43" xfId="0" applyNumberFormat="1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49" fontId="29" fillId="0" borderId="50" xfId="0" applyNumberFormat="1" applyFont="1" applyBorder="1" applyAlignment="1">
      <alignment horizontal="center" vertical="center" wrapText="1"/>
    </xf>
    <xf numFmtId="49" fontId="27" fillId="0" borderId="51" xfId="0" applyNumberFormat="1" applyFont="1" applyBorder="1" applyAlignment="1">
      <alignment horizontal="left" vertical="center" wrapText="1"/>
    </xf>
    <xf numFmtId="49" fontId="29" fillId="0" borderId="52" xfId="0" applyNumberFormat="1" applyFont="1" applyBorder="1" applyAlignment="1">
      <alignment horizontal="center" vertical="center" wrapText="1"/>
    </xf>
    <xf numFmtId="49" fontId="29" fillId="0" borderId="51" xfId="0" applyNumberFormat="1" applyFont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49" fontId="29" fillId="0" borderId="53" xfId="0" applyNumberFormat="1" applyFont="1" applyBorder="1" applyAlignment="1">
      <alignment horizontal="center" vertical="center" wrapText="1"/>
    </xf>
    <xf numFmtId="49" fontId="29" fillId="0" borderId="54" xfId="0" applyNumberFormat="1" applyFont="1" applyBorder="1" applyAlignment="1">
      <alignment horizontal="center" vertical="center" wrapText="1"/>
    </xf>
    <xf numFmtId="49" fontId="28" fillId="0" borderId="54" xfId="0" applyNumberFormat="1" applyFont="1" applyBorder="1" applyAlignment="1">
      <alignment horizontal="center" vertical="center" wrapText="1"/>
    </xf>
    <xf numFmtId="49" fontId="28" fillId="0" borderId="55" xfId="0" applyNumberFormat="1" applyFont="1" applyBorder="1" applyAlignment="1">
      <alignment horizontal="center" vertical="center" wrapText="1"/>
    </xf>
    <xf numFmtId="185" fontId="27" fillId="33" borderId="56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0"/>
  <sheetViews>
    <sheetView tabSelected="1" zoomScalePageLayoutView="0" workbookViewId="0" topLeftCell="A1">
      <selection activeCell="B56" sqref="B56:B58"/>
    </sheetView>
  </sheetViews>
  <sheetFormatPr defaultColWidth="3.75390625" defaultRowHeight="12.75"/>
  <cols>
    <col min="1" max="1" width="6.375" style="0" customWidth="1"/>
    <col min="2" max="2" width="73.25390625" style="0" customWidth="1"/>
    <col min="3" max="3" width="8.125" style="0" customWidth="1"/>
    <col min="4" max="4" width="9.125" style="0" customWidth="1"/>
    <col min="5" max="5" width="13.875" style="0" customWidth="1"/>
    <col min="6" max="6" width="6.875" style="0" customWidth="1"/>
    <col min="7" max="7" width="3.75390625" style="0" hidden="1" customWidth="1"/>
    <col min="8" max="8" width="2.125" style="0" hidden="1" customWidth="1"/>
    <col min="9" max="28" width="3.75390625" style="0" hidden="1" customWidth="1"/>
    <col min="29" max="29" width="7.875" style="0" hidden="1" customWidth="1"/>
    <col min="30" max="30" width="11.00390625" style="43" customWidth="1"/>
    <col min="31" max="45" width="3.75390625" style="0" hidden="1" customWidth="1"/>
    <col min="46" max="46" width="3.875" style="0" hidden="1" customWidth="1"/>
    <col min="47" max="47" width="1.00390625" style="0" hidden="1" customWidth="1"/>
    <col min="48" max="48" width="3.75390625" style="0" customWidth="1"/>
    <col min="49" max="49" width="7.125" style="0" customWidth="1"/>
    <col min="50" max="53" width="3.75390625" style="0" customWidth="1"/>
    <col min="54" max="54" width="9.125" style="0" bestFit="1" customWidth="1"/>
  </cols>
  <sheetData>
    <row r="1" spans="1:46" ht="12.75" customHeight="1">
      <c r="A1" s="6"/>
      <c r="B1" s="6"/>
      <c r="C1" s="18"/>
      <c r="D1" s="11"/>
      <c r="E1" s="12" t="s">
        <v>22</v>
      </c>
      <c r="F1" s="12"/>
      <c r="G1" s="12"/>
      <c r="H1" s="12"/>
      <c r="I1" s="12"/>
      <c r="J1" s="12"/>
      <c r="K1" s="12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</row>
    <row r="2" spans="1:46" ht="12.75" customHeight="1">
      <c r="A2" s="5"/>
      <c r="B2" s="5"/>
      <c r="C2" s="20"/>
      <c r="D2" s="5"/>
      <c r="E2" s="14" t="s">
        <v>16</v>
      </c>
      <c r="F2" s="14"/>
      <c r="G2" s="14"/>
      <c r="H2" s="14"/>
      <c r="I2" s="14"/>
      <c r="J2" s="14"/>
      <c r="K2" s="14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</row>
    <row r="3" spans="3:46" ht="12.75" customHeight="1">
      <c r="C3" s="19"/>
      <c r="E3" s="13" t="s">
        <v>15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</row>
    <row r="4" spans="1:46" ht="12.75" customHeight="1">
      <c r="A4" s="10"/>
      <c r="B4" s="10"/>
      <c r="C4" s="21"/>
      <c r="D4" s="10"/>
      <c r="E4" s="39" t="s">
        <v>17</v>
      </c>
      <c r="F4" s="10"/>
      <c r="G4" s="10"/>
      <c r="H4" s="10"/>
      <c r="I4" s="10"/>
      <c r="J4" s="10"/>
      <c r="K4" s="10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5"/>
      <c r="AS4" s="15"/>
      <c r="AT4" s="15"/>
    </row>
    <row r="5" spans="1:72" ht="15.75" customHeight="1">
      <c r="A5" s="1"/>
      <c r="B5" s="1"/>
      <c r="C5" s="22"/>
      <c r="D5" s="1"/>
      <c r="E5" s="40" t="s">
        <v>81</v>
      </c>
      <c r="F5" s="41"/>
      <c r="G5" s="41"/>
      <c r="H5" s="41"/>
      <c r="I5" s="41"/>
      <c r="J5" s="41"/>
      <c r="K5" s="41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5"/>
      <c r="BB5" s="12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ht="10.5" customHeight="1">
      <c r="A6" s="1"/>
      <c r="B6" s="1"/>
      <c r="C6" s="1"/>
      <c r="D6" s="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BB6" s="14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ht="25.5" customHeight="1">
      <c r="A7" s="52" t="s">
        <v>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ht="17.25" customHeight="1">
      <c r="A8" s="52" t="s">
        <v>56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BB8" s="10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0"/>
    </row>
    <row r="9" spans="1:73" ht="22.5" customHeight="1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4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2"/>
      <c r="AS9" s="1"/>
      <c r="AT9" s="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73" ht="18" customHeight="1">
      <c r="A10" s="53" t="s">
        <v>53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BF10" s="5"/>
      <c r="BG10" s="5"/>
      <c r="BH10" s="5"/>
      <c r="BI10" s="5"/>
      <c r="BJ10" s="5"/>
      <c r="BK10" s="7"/>
      <c r="BL10" s="5"/>
      <c r="BM10" s="7"/>
      <c r="BN10" s="7"/>
      <c r="BO10" s="7"/>
      <c r="BP10" s="7"/>
      <c r="BQ10" s="7"/>
      <c r="BR10" s="7"/>
      <c r="BS10" s="7"/>
      <c r="BT10" s="7"/>
      <c r="BU10" s="8"/>
    </row>
    <row r="11" spans="1:73" ht="20.25" customHeight="1">
      <c r="A11" s="54" t="s">
        <v>9</v>
      </c>
      <c r="B11" s="55" t="s">
        <v>5</v>
      </c>
      <c r="C11" s="55" t="s">
        <v>6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6" t="s">
        <v>30</v>
      </c>
      <c r="AE11" s="50" t="s">
        <v>0</v>
      </c>
      <c r="AF11" s="48" t="s">
        <v>0</v>
      </c>
      <c r="AG11" s="48" t="s">
        <v>0</v>
      </c>
      <c r="AH11" s="48" t="s">
        <v>0</v>
      </c>
      <c r="AI11" s="48" t="s">
        <v>0</v>
      </c>
      <c r="AJ11" s="48" t="s">
        <v>0</v>
      </c>
      <c r="AK11" s="48" t="s">
        <v>0</v>
      </c>
      <c r="AL11" s="48" t="s">
        <v>0</v>
      </c>
      <c r="AM11" s="48" t="s">
        <v>0</v>
      </c>
      <c r="AN11" s="48" t="s">
        <v>0</v>
      </c>
      <c r="AO11" s="48" t="s">
        <v>0</v>
      </c>
      <c r="AP11" s="48" t="s">
        <v>0</v>
      </c>
      <c r="AQ11" s="48" t="s">
        <v>0</v>
      </c>
      <c r="AR11" s="48" t="s">
        <v>0</v>
      </c>
      <c r="AS11" s="48" t="s">
        <v>0</v>
      </c>
      <c r="AT11" s="48" t="s">
        <v>0</v>
      </c>
      <c r="AU11" s="46" t="s">
        <v>28</v>
      </c>
      <c r="BU11" s="3"/>
    </row>
    <row r="12" spans="1:75" ht="18" customHeight="1">
      <c r="A12" s="57"/>
      <c r="B12" s="58"/>
      <c r="C12" s="59" t="s">
        <v>4</v>
      </c>
      <c r="D12" s="59" t="s">
        <v>1</v>
      </c>
      <c r="E12" s="59" t="s">
        <v>2</v>
      </c>
      <c r="F12" s="59" t="s">
        <v>3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1"/>
      <c r="AE12" s="51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7"/>
      <c r="AV12" s="23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51" s="24" customFormat="1" ht="15" customHeight="1">
      <c r="A13" s="62">
        <v>1</v>
      </c>
      <c r="B13" s="63" t="s">
        <v>36</v>
      </c>
      <c r="C13" s="64" t="s">
        <v>12</v>
      </c>
      <c r="D13" s="64" t="s">
        <v>19</v>
      </c>
      <c r="E13" s="65" t="s">
        <v>33</v>
      </c>
      <c r="F13" s="64" t="s">
        <v>23</v>
      </c>
      <c r="G13" s="66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8"/>
      <c r="AD13" s="69">
        <v>3449</v>
      </c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35">
        <v>4486</v>
      </c>
      <c r="AV13" s="23"/>
      <c r="AY13" s="23"/>
    </row>
    <row r="14" spans="1:48" s="24" customFormat="1" ht="15" customHeight="1">
      <c r="A14" s="70"/>
      <c r="B14" s="71"/>
      <c r="C14" s="64" t="s">
        <v>12</v>
      </c>
      <c r="D14" s="64" t="s">
        <v>19</v>
      </c>
      <c r="E14" s="65" t="s">
        <v>33</v>
      </c>
      <c r="F14" s="64" t="s">
        <v>24</v>
      </c>
      <c r="G14" s="66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8"/>
      <c r="AD14" s="69">
        <v>2396.4</v>
      </c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38"/>
      <c r="AV14" s="23"/>
    </row>
    <row r="15" spans="1:48" s="24" customFormat="1" ht="15" customHeight="1">
      <c r="A15" s="70"/>
      <c r="B15" s="71"/>
      <c r="C15" s="64" t="s">
        <v>12</v>
      </c>
      <c r="D15" s="64" t="s">
        <v>34</v>
      </c>
      <c r="E15" s="65" t="s">
        <v>33</v>
      </c>
      <c r="F15" s="64" t="s">
        <v>23</v>
      </c>
      <c r="G15" s="66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8"/>
      <c r="AD15" s="69">
        <v>215</v>
      </c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38"/>
      <c r="AV15" s="23"/>
    </row>
    <row r="16" spans="1:48" s="24" customFormat="1" ht="15" customHeight="1">
      <c r="A16" s="70"/>
      <c r="B16" s="71"/>
      <c r="C16" s="64" t="s">
        <v>12</v>
      </c>
      <c r="D16" s="64" t="s">
        <v>20</v>
      </c>
      <c r="E16" s="65" t="s">
        <v>33</v>
      </c>
      <c r="F16" s="64" t="s">
        <v>23</v>
      </c>
      <c r="G16" s="66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8"/>
      <c r="AD16" s="69">
        <v>98.8</v>
      </c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38"/>
      <c r="AV16" s="23"/>
    </row>
    <row r="17" spans="1:48" s="24" customFormat="1" ht="15" customHeight="1">
      <c r="A17" s="70"/>
      <c r="B17" s="71"/>
      <c r="C17" s="64" t="s">
        <v>12</v>
      </c>
      <c r="D17" s="64" t="s">
        <v>14</v>
      </c>
      <c r="E17" s="65" t="s">
        <v>33</v>
      </c>
      <c r="F17" s="64" t="s">
        <v>23</v>
      </c>
      <c r="G17" s="66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8"/>
      <c r="AD17" s="69">
        <v>1099</v>
      </c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38"/>
      <c r="AV17" s="23"/>
    </row>
    <row r="18" spans="1:48" s="24" customFormat="1" ht="15.75" customHeight="1">
      <c r="A18" s="72"/>
      <c r="B18" s="73"/>
      <c r="C18" s="74" t="s">
        <v>21</v>
      </c>
      <c r="D18" s="75"/>
      <c r="E18" s="75"/>
      <c r="F18" s="76"/>
      <c r="G18" s="77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9"/>
      <c r="AD18" s="80">
        <f>AD13+AD14+AD17+AD15+AD16</f>
        <v>7258.2</v>
      </c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38"/>
      <c r="AV18" s="23"/>
    </row>
    <row r="19" spans="1:48" s="24" customFormat="1" ht="15.75" customHeight="1">
      <c r="A19" s="62">
        <v>2</v>
      </c>
      <c r="B19" s="63" t="s">
        <v>61</v>
      </c>
      <c r="C19" s="81" t="s">
        <v>12</v>
      </c>
      <c r="D19" s="81" t="s">
        <v>34</v>
      </c>
      <c r="E19" s="82" t="s">
        <v>35</v>
      </c>
      <c r="F19" s="81" t="s">
        <v>23</v>
      </c>
      <c r="G19" s="83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5"/>
      <c r="AD19" s="86">
        <v>18</v>
      </c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30"/>
      <c r="AV19" s="23"/>
    </row>
    <row r="20" spans="1:48" s="24" customFormat="1" ht="15.75" customHeight="1">
      <c r="A20" s="70"/>
      <c r="B20" s="71"/>
      <c r="C20" s="81" t="s">
        <v>12</v>
      </c>
      <c r="D20" s="81" t="s">
        <v>20</v>
      </c>
      <c r="E20" s="82" t="s">
        <v>35</v>
      </c>
      <c r="F20" s="81" t="s">
        <v>23</v>
      </c>
      <c r="G20" s="83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/>
      <c r="AD20" s="86">
        <f>4690.1</f>
        <v>4690.1</v>
      </c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30"/>
      <c r="AV20" s="23"/>
    </row>
    <row r="21" spans="1:48" s="24" customFormat="1" ht="15" customHeight="1">
      <c r="A21" s="70"/>
      <c r="B21" s="71"/>
      <c r="C21" s="64" t="s">
        <v>12</v>
      </c>
      <c r="D21" s="64" t="s">
        <v>20</v>
      </c>
      <c r="E21" s="64" t="s">
        <v>64</v>
      </c>
      <c r="F21" s="64" t="s">
        <v>23</v>
      </c>
      <c r="G21" s="77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9"/>
      <c r="AD21" s="86">
        <v>136.6</v>
      </c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30"/>
      <c r="AV21" s="23"/>
    </row>
    <row r="22" spans="1:48" s="24" customFormat="1" ht="15" customHeight="1">
      <c r="A22" s="70"/>
      <c r="B22" s="71"/>
      <c r="C22" s="64" t="s">
        <v>63</v>
      </c>
      <c r="D22" s="64" t="s">
        <v>20</v>
      </c>
      <c r="E22" s="64" t="s">
        <v>35</v>
      </c>
      <c r="F22" s="64" t="s">
        <v>23</v>
      </c>
      <c r="G22" s="77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9"/>
      <c r="AD22" s="86">
        <v>40</v>
      </c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30"/>
      <c r="AV22" s="23"/>
    </row>
    <row r="23" spans="1:48" s="24" customFormat="1" ht="15" customHeight="1">
      <c r="A23" s="72"/>
      <c r="B23" s="73"/>
      <c r="C23" s="74" t="s">
        <v>21</v>
      </c>
      <c r="D23" s="75"/>
      <c r="E23" s="75"/>
      <c r="F23" s="76"/>
      <c r="G23" s="77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9"/>
      <c r="AD23" s="87">
        <f>AD20+AD21+AD22+AD19</f>
        <v>4884.700000000001</v>
      </c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30"/>
      <c r="AV23" s="23"/>
    </row>
    <row r="24" spans="1:79" s="24" customFormat="1" ht="15" customHeight="1">
      <c r="A24" s="62">
        <v>3</v>
      </c>
      <c r="B24" s="63" t="s">
        <v>37</v>
      </c>
      <c r="C24" s="64" t="s">
        <v>12</v>
      </c>
      <c r="D24" s="64" t="s">
        <v>38</v>
      </c>
      <c r="E24" s="88" t="s">
        <v>39</v>
      </c>
      <c r="F24" s="64" t="s">
        <v>23</v>
      </c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1"/>
      <c r="AD24" s="69">
        <v>335.2</v>
      </c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0">
        <v>3450</v>
      </c>
      <c r="AV24" s="23"/>
      <c r="AW24" s="25"/>
      <c r="AX24" s="26"/>
      <c r="AY24" s="27"/>
      <c r="AZ24" s="27"/>
      <c r="BA24" s="27"/>
      <c r="BB24" s="27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8"/>
      <c r="CA24" s="23"/>
    </row>
    <row r="25" spans="1:79" s="24" customFormat="1" ht="15" customHeight="1">
      <c r="A25" s="70"/>
      <c r="B25" s="71"/>
      <c r="C25" s="64" t="s">
        <v>63</v>
      </c>
      <c r="D25" s="64" t="s">
        <v>38</v>
      </c>
      <c r="E25" s="65" t="s">
        <v>39</v>
      </c>
      <c r="F25" s="64" t="s">
        <v>23</v>
      </c>
      <c r="G25" s="89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1"/>
      <c r="AD25" s="69">
        <v>10</v>
      </c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30"/>
      <c r="AV25" s="23"/>
      <c r="AW25" s="25"/>
      <c r="AX25" s="26"/>
      <c r="AY25" s="27"/>
      <c r="AZ25" s="27"/>
      <c r="BA25" s="27"/>
      <c r="BB25" s="27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8"/>
      <c r="CA25" s="23"/>
    </row>
    <row r="26" spans="1:79" s="24" customFormat="1" ht="15" customHeight="1">
      <c r="A26" s="70"/>
      <c r="B26" s="71"/>
      <c r="C26" s="64" t="s">
        <v>63</v>
      </c>
      <c r="D26" s="64" t="s">
        <v>68</v>
      </c>
      <c r="E26" s="65" t="s">
        <v>76</v>
      </c>
      <c r="F26" s="64" t="s">
        <v>27</v>
      </c>
      <c r="G26" s="89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1"/>
      <c r="AD26" s="69">
        <v>101.8</v>
      </c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30"/>
      <c r="AV26" s="23"/>
      <c r="AW26" s="25"/>
      <c r="AX26" s="26"/>
      <c r="AY26" s="27"/>
      <c r="AZ26" s="27"/>
      <c r="BA26" s="27"/>
      <c r="BB26" s="27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8"/>
      <c r="CA26" s="23"/>
    </row>
    <row r="27" spans="1:79" s="24" customFormat="1" ht="15" customHeight="1">
      <c r="A27" s="72"/>
      <c r="B27" s="73"/>
      <c r="C27" s="92" t="s">
        <v>21</v>
      </c>
      <c r="D27" s="93"/>
      <c r="E27" s="93"/>
      <c r="F27" s="94"/>
      <c r="G27" s="89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1"/>
      <c r="AD27" s="95">
        <f>AD24+AD25+AD26</f>
        <v>447</v>
      </c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30"/>
      <c r="AV27" s="23"/>
      <c r="AW27" s="25"/>
      <c r="AX27" s="26"/>
      <c r="AY27" s="27"/>
      <c r="AZ27" s="27"/>
      <c r="BA27" s="27"/>
      <c r="BB27" s="27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8"/>
      <c r="CA27" s="23"/>
    </row>
    <row r="28" spans="1:79" s="24" customFormat="1" ht="15" customHeight="1">
      <c r="A28" s="62">
        <v>4</v>
      </c>
      <c r="B28" s="63" t="s">
        <v>40</v>
      </c>
      <c r="C28" s="64" t="s">
        <v>12</v>
      </c>
      <c r="D28" s="64" t="s">
        <v>20</v>
      </c>
      <c r="E28" s="65" t="s">
        <v>41</v>
      </c>
      <c r="F28" s="64" t="s">
        <v>23</v>
      </c>
      <c r="G28" s="89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1"/>
      <c r="AD28" s="69">
        <f>37124.3+12245.6</f>
        <v>49369.9</v>
      </c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30"/>
      <c r="AV28" s="23"/>
      <c r="AW28" s="25"/>
      <c r="AX28" s="26"/>
      <c r="AY28" s="27"/>
      <c r="AZ28" s="27"/>
      <c r="BA28" s="27"/>
      <c r="BB28" s="27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8"/>
      <c r="CA28" s="23"/>
    </row>
    <row r="29" spans="1:79" s="24" customFormat="1" ht="15" customHeight="1">
      <c r="A29" s="70"/>
      <c r="B29" s="71"/>
      <c r="C29" s="64" t="s">
        <v>12</v>
      </c>
      <c r="D29" s="64" t="s">
        <v>20</v>
      </c>
      <c r="E29" s="65" t="s">
        <v>41</v>
      </c>
      <c r="F29" s="64" t="s">
        <v>24</v>
      </c>
      <c r="G29" s="89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1"/>
      <c r="AD29" s="69">
        <v>5000</v>
      </c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30"/>
      <c r="AV29" s="23"/>
      <c r="AW29" s="25"/>
      <c r="AX29" s="26"/>
      <c r="AY29" s="27"/>
      <c r="AZ29" s="27"/>
      <c r="BA29" s="27"/>
      <c r="BB29" s="27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8"/>
      <c r="CA29" s="23"/>
    </row>
    <row r="30" spans="1:79" s="24" customFormat="1" ht="15" customHeight="1">
      <c r="A30" s="70"/>
      <c r="B30" s="71"/>
      <c r="C30" s="64" t="s">
        <v>63</v>
      </c>
      <c r="D30" s="64" t="s">
        <v>20</v>
      </c>
      <c r="E30" s="65" t="s">
        <v>41</v>
      </c>
      <c r="F30" s="64" t="s">
        <v>23</v>
      </c>
      <c r="G30" s="89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1"/>
      <c r="AD30" s="69">
        <v>58619.6</v>
      </c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30"/>
      <c r="AV30" s="23"/>
      <c r="AW30" s="25"/>
      <c r="AX30" s="26"/>
      <c r="AY30" s="27"/>
      <c r="AZ30" s="27"/>
      <c r="BA30" s="27"/>
      <c r="BB30" s="27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8"/>
      <c r="CA30" s="23"/>
    </row>
    <row r="31" spans="1:79" s="24" customFormat="1" ht="15" customHeight="1">
      <c r="A31" s="70"/>
      <c r="B31" s="71"/>
      <c r="C31" s="64" t="s">
        <v>63</v>
      </c>
      <c r="D31" s="64" t="s">
        <v>20</v>
      </c>
      <c r="E31" s="65" t="s">
        <v>59</v>
      </c>
      <c r="F31" s="64" t="s">
        <v>65</v>
      </c>
      <c r="G31" s="89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1"/>
      <c r="AD31" s="69">
        <v>12871.7</v>
      </c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30"/>
      <c r="AV31" s="23"/>
      <c r="AW31" s="25"/>
      <c r="AX31" s="26"/>
      <c r="AY31" s="27"/>
      <c r="AZ31" s="27"/>
      <c r="BA31" s="27"/>
      <c r="BB31" s="27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8"/>
      <c r="CA31" s="23"/>
    </row>
    <row r="32" spans="1:79" s="24" customFormat="1" ht="19.5" customHeight="1">
      <c r="A32" s="70"/>
      <c r="B32" s="71"/>
      <c r="C32" s="64" t="s">
        <v>63</v>
      </c>
      <c r="D32" s="64" t="s">
        <v>20</v>
      </c>
      <c r="E32" s="65" t="s">
        <v>66</v>
      </c>
      <c r="F32" s="64" t="s">
        <v>65</v>
      </c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5"/>
      <c r="AD32" s="69">
        <v>2530</v>
      </c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30"/>
      <c r="AV32" s="23"/>
      <c r="AW32" s="25"/>
      <c r="AX32" s="26"/>
      <c r="AY32" s="27"/>
      <c r="AZ32" s="27"/>
      <c r="BA32" s="27"/>
      <c r="BB32" s="27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8"/>
      <c r="CA32" s="23"/>
    </row>
    <row r="33" spans="1:79" s="24" customFormat="1" ht="15" customHeight="1">
      <c r="A33" s="70"/>
      <c r="B33" s="71"/>
      <c r="C33" s="88" t="s">
        <v>63</v>
      </c>
      <c r="D33" s="88" t="s">
        <v>20</v>
      </c>
      <c r="E33" s="88" t="s">
        <v>67</v>
      </c>
      <c r="F33" s="64" t="s">
        <v>65</v>
      </c>
      <c r="G33" s="83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5"/>
      <c r="AD33" s="69">
        <v>396</v>
      </c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30"/>
      <c r="AV33" s="23"/>
      <c r="AW33" s="25"/>
      <c r="AX33" s="26"/>
      <c r="AY33" s="27"/>
      <c r="AZ33" s="27"/>
      <c r="BA33" s="27"/>
      <c r="BB33" s="27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8"/>
      <c r="CA33" s="23"/>
    </row>
    <row r="34" spans="1:61" s="24" customFormat="1" ht="15" customHeight="1">
      <c r="A34" s="72"/>
      <c r="B34" s="73"/>
      <c r="C34" s="92" t="s">
        <v>21</v>
      </c>
      <c r="D34" s="93"/>
      <c r="E34" s="93"/>
      <c r="F34" s="94"/>
      <c r="G34" s="83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5"/>
      <c r="AD34" s="95">
        <f>AD28+AD29+AD30+AD31+AD32+AD33</f>
        <v>128787.2</v>
      </c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30"/>
      <c r="AV34" s="23"/>
      <c r="BI34" s="23"/>
    </row>
    <row r="35" spans="1:79" s="24" customFormat="1" ht="15" customHeight="1">
      <c r="A35" s="62">
        <v>5</v>
      </c>
      <c r="B35" s="63" t="s">
        <v>57</v>
      </c>
      <c r="C35" s="81" t="s">
        <v>12</v>
      </c>
      <c r="D35" s="81" t="s">
        <v>34</v>
      </c>
      <c r="E35" s="82" t="s">
        <v>75</v>
      </c>
      <c r="F35" s="81" t="s">
        <v>23</v>
      </c>
      <c r="G35" s="83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5"/>
      <c r="AD35" s="86">
        <v>1076.8</v>
      </c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30"/>
      <c r="AV35" s="23"/>
      <c r="AW35" s="25"/>
      <c r="AX35" s="26"/>
      <c r="AY35" s="27"/>
      <c r="AZ35" s="27"/>
      <c r="BA35" s="27"/>
      <c r="BB35" s="34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8"/>
      <c r="CA35" s="23"/>
    </row>
    <row r="36" spans="1:79" s="24" customFormat="1" ht="15" customHeight="1">
      <c r="A36" s="70"/>
      <c r="B36" s="71"/>
      <c r="C36" s="81" t="s">
        <v>63</v>
      </c>
      <c r="D36" s="81" t="s">
        <v>34</v>
      </c>
      <c r="E36" s="82" t="s">
        <v>58</v>
      </c>
      <c r="F36" s="81" t="s">
        <v>23</v>
      </c>
      <c r="G36" s="83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5"/>
      <c r="AD36" s="86">
        <v>500</v>
      </c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30"/>
      <c r="AV36" s="23"/>
      <c r="AW36" s="25"/>
      <c r="AX36" s="26"/>
      <c r="AY36" s="27"/>
      <c r="AZ36" s="27"/>
      <c r="BA36" s="27"/>
      <c r="BB36" s="34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8"/>
      <c r="CA36" s="23"/>
    </row>
    <row r="37" spans="1:79" s="24" customFormat="1" ht="21" customHeight="1">
      <c r="A37" s="72"/>
      <c r="B37" s="73"/>
      <c r="C37" s="92" t="s">
        <v>21</v>
      </c>
      <c r="D37" s="93"/>
      <c r="E37" s="93"/>
      <c r="F37" s="94"/>
      <c r="G37" s="83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5"/>
      <c r="AD37" s="96">
        <f>+AD35+AD36</f>
        <v>1576.8</v>
      </c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30"/>
      <c r="AV37" s="23"/>
      <c r="AW37" s="25"/>
      <c r="AX37" s="26"/>
      <c r="AY37" s="27"/>
      <c r="AZ37" s="27"/>
      <c r="BA37" s="27"/>
      <c r="BB37" s="34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8"/>
      <c r="CA37" s="23"/>
    </row>
    <row r="38" spans="1:47" s="24" customFormat="1" ht="39" customHeight="1">
      <c r="A38" s="97">
        <v>6</v>
      </c>
      <c r="B38" s="98" t="s">
        <v>42</v>
      </c>
      <c r="C38" s="64" t="s">
        <v>63</v>
      </c>
      <c r="D38" s="64" t="s">
        <v>10</v>
      </c>
      <c r="E38" s="65" t="s">
        <v>43</v>
      </c>
      <c r="F38" s="64" t="s">
        <v>24</v>
      </c>
      <c r="G38" s="83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5"/>
      <c r="AD38" s="95">
        <v>300</v>
      </c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30">
        <v>500</v>
      </c>
    </row>
    <row r="39" spans="1:57" ht="53.25" customHeight="1">
      <c r="A39" s="97">
        <v>7</v>
      </c>
      <c r="B39" s="99" t="s">
        <v>25</v>
      </c>
      <c r="C39" s="81" t="s">
        <v>12</v>
      </c>
      <c r="D39" s="81" t="s">
        <v>8</v>
      </c>
      <c r="E39" s="82" t="s">
        <v>32</v>
      </c>
      <c r="F39" s="81" t="s">
        <v>23</v>
      </c>
      <c r="G39" s="7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9"/>
      <c r="AD39" s="95">
        <v>0</v>
      </c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30"/>
      <c r="AV39" s="24"/>
      <c r="BE39" s="24"/>
    </row>
    <row r="40" spans="1:48" s="24" customFormat="1" ht="27.75" customHeight="1">
      <c r="A40" s="100">
        <v>8</v>
      </c>
      <c r="B40" s="101" t="s">
        <v>29</v>
      </c>
      <c r="C40" s="81" t="s">
        <v>12</v>
      </c>
      <c r="D40" s="81" t="s">
        <v>14</v>
      </c>
      <c r="E40" s="82" t="s">
        <v>47</v>
      </c>
      <c r="F40" s="81" t="s">
        <v>23</v>
      </c>
      <c r="G40" s="7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9"/>
      <c r="AD40" s="87">
        <v>0</v>
      </c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9">
        <v>630</v>
      </c>
      <c r="AV40" s="23"/>
    </row>
    <row r="41" spans="1:48" s="24" customFormat="1" ht="20.25" customHeight="1">
      <c r="A41" s="62">
        <v>9</v>
      </c>
      <c r="B41" s="63" t="s">
        <v>44</v>
      </c>
      <c r="C41" s="81" t="s">
        <v>12</v>
      </c>
      <c r="D41" s="81" t="s">
        <v>14</v>
      </c>
      <c r="E41" s="82" t="s">
        <v>45</v>
      </c>
      <c r="F41" s="81" t="s">
        <v>23</v>
      </c>
      <c r="G41" s="7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9"/>
      <c r="AD41" s="86">
        <v>374.5</v>
      </c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33"/>
      <c r="AV41" s="23"/>
    </row>
    <row r="42" spans="1:48" s="24" customFormat="1" ht="20.25" customHeight="1">
      <c r="A42" s="70"/>
      <c r="B42" s="71"/>
      <c r="C42" s="81" t="s">
        <v>63</v>
      </c>
      <c r="D42" s="81" t="s">
        <v>14</v>
      </c>
      <c r="E42" s="82" t="s">
        <v>79</v>
      </c>
      <c r="F42" s="81" t="s">
        <v>23</v>
      </c>
      <c r="G42" s="7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9"/>
      <c r="AD42" s="86">
        <v>465</v>
      </c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33"/>
      <c r="AV42" s="23"/>
    </row>
    <row r="43" spans="1:48" ht="18" customHeight="1">
      <c r="A43" s="70"/>
      <c r="B43" s="71"/>
      <c r="C43" s="81" t="s">
        <v>63</v>
      </c>
      <c r="D43" s="81" t="s">
        <v>14</v>
      </c>
      <c r="E43" s="82" t="s">
        <v>45</v>
      </c>
      <c r="F43" s="81" t="s">
        <v>23</v>
      </c>
      <c r="G43" s="77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9"/>
      <c r="AD43" s="102">
        <v>933.5</v>
      </c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33"/>
      <c r="AV43" s="23"/>
    </row>
    <row r="44" spans="1:48" ht="17.25" customHeight="1">
      <c r="A44" s="72"/>
      <c r="B44" s="73"/>
      <c r="C44" s="92" t="s">
        <v>21</v>
      </c>
      <c r="D44" s="93"/>
      <c r="E44" s="93"/>
      <c r="F44" s="94"/>
      <c r="G44" s="7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9"/>
      <c r="AD44" s="96">
        <f>AD42+AD43+AD41</f>
        <v>1773</v>
      </c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33"/>
      <c r="AV44" s="23"/>
    </row>
    <row r="45" spans="1:48" s="24" customFormat="1" ht="15" customHeight="1">
      <c r="A45" s="62">
        <v>10</v>
      </c>
      <c r="B45" s="63" t="s">
        <v>62</v>
      </c>
      <c r="C45" s="81" t="s">
        <v>12</v>
      </c>
      <c r="D45" s="81" t="s">
        <v>48</v>
      </c>
      <c r="E45" s="82" t="s">
        <v>60</v>
      </c>
      <c r="F45" s="81" t="s">
        <v>23</v>
      </c>
      <c r="G45" s="7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9"/>
      <c r="AD45" s="102">
        <v>2696</v>
      </c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9">
        <v>1700</v>
      </c>
      <c r="AV45" s="23"/>
    </row>
    <row r="46" spans="1:48" s="24" customFormat="1" ht="15" customHeight="1">
      <c r="A46" s="70"/>
      <c r="B46" s="71"/>
      <c r="C46" s="81" t="s">
        <v>63</v>
      </c>
      <c r="D46" s="81" t="s">
        <v>48</v>
      </c>
      <c r="E46" s="82" t="s">
        <v>60</v>
      </c>
      <c r="F46" s="81" t="s">
        <v>23</v>
      </c>
      <c r="G46" s="7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9"/>
      <c r="AD46" s="102">
        <v>4436.2</v>
      </c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9"/>
      <c r="AV46" s="23"/>
    </row>
    <row r="47" spans="1:48" s="24" customFormat="1" ht="15" customHeight="1">
      <c r="A47" s="72"/>
      <c r="B47" s="73"/>
      <c r="C47" s="92" t="s">
        <v>21</v>
      </c>
      <c r="D47" s="93"/>
      <c r="E47" s="93"/>
      <c r="F47" s="94"/>
      <c r="G47" s="83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5"/>
      <c r="AD47" s="96">
        <f>AD45+AD46</f>
        <v>7132.2</v>
      </c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9"/>
      <c r="AV47" s="23"/>
    </row>
    <row r="48" spans="1:48" s="24" customFormat="1" ht="15" customHeight="1">
      <c r="A48" s="62">
        <v>11</v>
      </c>
      <c r="B48" s="63" t="s">
        <v>54</v>
      </c>
      <c r="C48" s="81" t="s">
        <v>63</v>
      </c>
      <c r="D48" s="81" t="s">
        <v>18</v>
      </c>
      <c r="E48" s="82" t="s">
        <v>50</v>
      </c>
      <c r="F48" s="81" t="s">
        <v>23</v>
      </c>
      <c r="G48" s="83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5"/>
      <c r="AD48" s="102">
        <v>1900</v>
      </c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9">
        <v>2330</v>
      </c>
      <c r="AV48" s="23"/>
    </row>
    <row r="49" spans="1:48" s="24" customFormat="1" ht="15" customHeight="1">
      <c r="A49" s="70"/>
      <c r="B49" s="71"/>
      <c r="C49" s="81" t="s">
        <v>63</v>
      </c>
      <c r="D49" s="81" t="s">
        <v>18</v>
      </c>
      <c r="E49" s="82" t="s">
        <v>50</v>
      </c>
      <c r="F49" s="81" t="s">
        <v>24</v>
      </c>
      <c r="G49" s="83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5"/>
      <c r="AD49" s="102">
        <v>300</v>
      </c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9"/>
      <c r="AV49" s="23"/>
    </row>
    <row r="50" spans="1:48" s="24" customFormat="1" ht="15" customHeight="1">
      <c r="A50" s="72"/>
      <c r="B50" s="73"/>
      <c r="C50" s="92" t="s">
        <v>21</v>
      </c>
      <c r="D50" s="93"/>
      <c r="E50" s="93"/>
      <c r="F50" s="94"/>
      <c r="G50" s="83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5"/>
      <c r="AD50" s="96">
        <f>AD48+AD49</f>
        <v>2200</v>
      </c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9"/>
      <c r="AV50" s="23"/>
    </row>
    <row r="51" spans="1:48" s="24" customFormat="1" ht="42" customHeight="1">
      <c r="A51" s="100">
        <v>12</v>
      </c>
      <c r="B51" s="103" t="s">
        <v>31</v>
      </c>
      <c r="C51" s="104" t="s">
        <v>63</v>
      </c>
      <c r="D51" s="104" t="s">
        <v>13</v>
      </c>
      <c r="E51" s="105" t="s">
        <v>77</v>
      </c>
      <c r="F51" s="104" t="s">
        <v>26</v>
      </c>
      <c r="G51" s="106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8"/>
      <c r="AD51" s="109">
        <v>1455.6</v>
      </c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9">
        <v>1260</v>
      </c>
      <c r="AV51" s="23"/>
    </row>
    <row r="52" spans="1:48" s="24" customFormat="1" ht="19.5" customHeight="1">
      <c r="A52" s="62">
        <v>13</v>
      </c>
      <c r="B52" s="63" t="s">
        <v>55</v>
      </c>
      <c r="C52" s="81" t="s">
        <v>12</v>
      </c>
      <c r="D52" s="81" t="s">
        <v>48</v>
      </c>
      <c r="E52" s="82" t="s">
        <v>49</v>
      </c>
      <c r="F52" s="81" t="s">
        <v>23</v>
      </c>
      <c r="G52" s="83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5"/>
      <c r="AD52" s="102">
        <v>23675.9</v>
      </c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30"/>
      <c r="AV52" s="23"/>
    </row>
    <row r="53" spans="1:48" s="24" customFormat="1" ht="15.75" customHeight="1">
      <c r="A53" s="70"/>
      <c r="B53" s="71"/>
      <c r="C53" s="64" t="s">
        <v>12</v>
      </c>
      <c r="D53" s="64" t="s">
        <v>48</v>
      </c>
      <c r="E53" s="65" t="s">
        <v>78</v>
      </c>
      <c r="F53" s="64" t="s">
        <v>23</v>
      </c>
      <c r="G53" s="89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1"/>
      <c r="AD53" s="110">
        <v>36.4</v>
      </c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30"/>
      <c r="AV53" s="23"/>
    </row>
    <row r="54" spans="1:48" s="24" customFormat="1" ht="15.75" customHeight="1">
      <c r="A54" s="70"/>
      <c r="B54" s="71"/>
      <c r="C54" s="88" t="s">
        <v>63</v>
      </c>
      <c r="D54" s="65" t="s">
        <v>48</v>
      </c>
      <c r="E54" s="65" t="s">
        <v>49</v>
      </c>
      <c r="F54" s="111" t="s">
        <v>23</v>
      </c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5"/>
      <c r="AD54" s="112">
        <v>93.4</v>
      </c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30"/>
      <c r="AV54" s="23"/>
    </row>
    <row r="55" spans="1:48" s="24" customFormat="1" ht="15" customHeight="1">
      <c r="A55" s="72"/>
      <c r="B55" s="73"/>
      <c r="C55" s="92" t="s">
        <v>21</v>
      </c>
      <c r="D55" s="93"/>
      <c r="E55" s="93"/>
      <c r="F55" s="94"/>
      <c r="G55" s="83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5"/>
      <c r="AD55" s="113">
        <f>AD52+AD53+AD54</f>
        <v>23805.700000000004</v>
      </c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30"/>
      <c r="AV55" s="23"/>
    </row>
    <row r="56" spans="1:48" s="24" customFormat="1" ht="15" customHeight="1">
      <c r="A56" s="62">
        <v>14</v>
      </c>
      <c r="B56" s="63" t="s">
        <v>51</v>
      </c>
      <c r="C56" s="81" t="s">
        <v>63</v>
      </c>
      <c r="D56" s="81" t="s">
        <v>19</v>
      </c>
      <c r="E56" s="82" t="s">
        <v>52</v>
      </c>
      <c r="F56" s="81" t="s">
        <v>27</v>
      </c>
      <c r="G56" s="83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5"/>
      <c r="AD56" s="102">
        <v>106</v>
      </c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30"/>
      <c r="AV56" s="23"/>
    </row>
    <row r="57" spans="1:48" s="24" customFormat="1" ht="20.25" customHeight="1">
      <c r="A57" s="70"/>
      <c r="B57" s="71"/>
      <c r="C57" s="81" t="s">
        <v>63</v>
      </c>
      <c r="D57" s="81" t="s">
        <v>18</v>
      </c>
      <c r="E57" s="82" t="s">
        <v>52</v>
      </c>
      <c r="F57" s="81" t="s">
        <v>27</v>
      </c>
      <c r="G57" s="83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5"/>
      <c r="AD57" s="102">
        <v>254</v>
      </c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30"/>
      <c r="AV57" s="23"/>
    </row>
    <row r="58" spans="1:48" s="24" customFormat="1" ht="19.5" customHeight="1">
      <c r="A58" s="70"/>
      <c r="B58" s="73"/>
      <c r="C58" s="92" t="s">
        <v>21</v>
      </c>
      <c r="D58" s="93"/>
      <c r="E58" s="93"/>
      <c r="F58" s="94"/>
      <c r="G58" s="83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5"/>
      <c r="AD58" s="96">
        <f>AD56+AD57</f>
        <v>360</v>
      </c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9"/>
      <c r="AV58" s="23"/>
    </row>
    <row r="59" spans="1:54" s="24" customFormat="1" ht="42.75" customHeight="1">
      <c r="A59" s="97">
        <v>15</v>
      </c>
      <c r="B59" s="114" t="s">
        <v>46</v>
      </c>
      <c r="C59" s="115" t="s">
        <v>12</v>
      </c>
      <c r="D59" s="115" t="s">
        <v>68</v>
      </c>
      <c r="E59" s="116" t="s">
        <v>69</v>
      </c>
      <c r="F59" s="115" t="s">
        <v>23</v>
      </c>
      <c r="G59" s="83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5"/>
      <c r="AD59" s="96">
        <v>39.5</v>
      </c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30"/>
      <c r="AV59" s="23"/>
      <c r="BB59" s="42"/>
    </row>
    <row r="60" spans="1:48" s="24" customFormat="1" ht="15" customHeight="1">
      <c r="A60" s="62">
        <v>16</v>
      </c>
      <c r="B60" s="63" t="s">
        <v>70</v>
      </c>
      <c r="C60" s="117" t="s">
        <v>12</v>
      </c>
      <c r="D60" s="117" t="s">
        <v>8</v>
      </c>
      <c r="E60" s="118" t="s">
        <v>71</v>
      </c>
      <c r="F60" s="117" t="s">
        <v>65</v>
      </c>
      <c r="G60" s="119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1"/>
      <c r="AD60" s="86">
        <v>3322.3</v>
      </c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30"/>
      <c r="AV60" s="23"/>
    </row>
    <row r="61" spans="1:48" s="24" customFormat="1" ht="15" customHeight="1">
      <c r="A61" s="70"/>
      <c r="B61" s="71"/>
      <c r="C61" s="117" t="s">
        <v>12</v>
      </c>
      <c r="D61" s="117" t="s">
        <v>8</v>
      </c>
      <c r="E61" s="118" t="s">
        <v>72</v>
      </c>
      <c r="F61" s="117" t="s">
        <v>65</v>
      </c>
      <c r="G61" s="119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86">
        <v>1092.7</v>
      </c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30"/>
      <c r="AV61" s="23"/>
    </row>
    <row r="62" spans="1:48" s="24" customFormat="1" ht="15" customHeight="1">
      <c r="A62" s="70"/>
      <c r="B62" s="71"/>
      <c r="C62" s="117" t="s">
        <v>12</v>
      </c>
      <c r="D62" s="117" t="s">
        <v>8</v>
      </c>
      <c r="E62" s="118" t="s">
        <v>73</v>
      </c>
      <c r="F62" s="117" t="s">
        <v>65</v>
      </c>
      <c r="G62" s="119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1"/>
      <c r="AD62" s="86">
        <v>3293.4</v>
      </c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30"/>
      <c r="AV62" s="23"/>
    </row>
    <row r="63" spans="1:48" s="24" customFormat="1" ht="15" customHeight="1">
      <c r="A63" s="70"/>
      <c r="B63" s="71"/>
      <c r="C63" s="117" t="s">
        <v>12</v>
      </c>
      <c r="D63" s="117" t="s">
        <v>8</v>
      </c>
      <c r="E63" s="118" t="s">
        <v>74</v>
      </c>
      <c r="F63" s="117" t="s">
        <v>65</v>
      </c>
      <c r="G63" s="119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1"/>
      <c r="AD63" s="86">
        <v>1100</v>
      </c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30"/>
      <c r="AV63" s="23"/>
    </row>
    <row r="64" spans="1:57" s="24" customFormat="1" ht="15" customHeight="1">
      <c r="A64" s="70"/>
      <c r="B64" s="71"/>
      <c r="C64" s="122" t="s">
        <v>63</v>
      </c>
      <c r="D64" s="122" t="s">
        <v>8</v>
      </c>
      <c r="E64" s="123" t="s">
        <v>80</v>
      </c>
      <c r="F64" s="122" t="s">
        <v>65</v>
      </c>
      <c r="G64" s="119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1"/>
      <c r="AD64" s="86">
        <v>3310.8</v>
      </c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30"/>
      <c r="AV64" s="23"/>
      <c r="BE64" s="23"/>
    </row>
    <row r="65" spans="1:48" s="24" customFormat="1" ht="15" customHeight="1">
      <c r="A65" s="70"/>
      <c r="B65" s="71"/>
      <c r="C65" s="122" t="s">
        <v>63</v>
      </c>
      <c r="D65" s="122" t="s">
        <v>8</v>
      </c>
      <c r="E65" s="122" t="s">
        <v>72</v>
      </c>
      <c r="F65" s="124" t="s">
        <v>65</v>
      </c>
      <c r="G65" s="119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1"/>
      <c r="AD65" s="86">
        <v>1534.3</v>
      </c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30"/>
      <c r="AV65" s="23"/>
    </row>
    <row r="66" spans="1:48" s="24" customFormat="1" ht="15" customHeight="1">
      <c r="A66" s="70"/>
      <c r="B66" s="71"/>
      <c r="C66" s="122" t="s">
        <v>63</v>
      </c>
      <c r="D66" s="122" t="s">
        <v>8</v>
      </c>
      <c r="E66" s="122" t="s">
        <v>73</v>
      </c>
      <c r="F66" s="124" t="s">
        <v>65</v>
      </c>
      <c r="G66" s="119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1"/>
      <c r="AD66" s="86">
        <v>1722.6</v>
      </c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30"/>
      <c r="AV66" s="23"/>
    </row>
    <row r="67" spans="1:48" s="24" customFormat="1" ht="15" customHeight="1">
      <c r="A67" s="70"/>
      <c r="B67" s="71"/>
      <c r="C67" s="122" t="s">
        <v>63</v>
      </c>
      <c r="D67" s="122" t="s">
        <v>8</v>
      </c>
      <c r="E67" s="122" t="s">
        <v>74</v>
      </c>
      <c r="F67" s="124" t="s">
        <v>65</v>
      </c>
      <c r="G67" s="119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1"/>
      <c r="AD67" s="86">
        <v>1840.4</v>
      </c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30"/>
      <c r="AV67" s="23"/>
    </row>
    <row r="68" spans="1:48" s="24" customFormat="1" ht="15" customHeight="1">
      <c r="A68" s="70"/>
      <c r="B68" s="71"/>
      <c r="C68" s="122" t="s">
        <v>63</v>
      </c>
      <c r="D68" s="122" t="s">
        <v>13</v>
      </c>
      <c r="E68" s="122" t="s">
        <v>71</v>
      </c>
      <c r="F68" s="124" t="s">
        <v>26</v>
      </c>
      <c r="G68" s="119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1"/>
      <c r="AD68" s="86">
        <v>4464.2</v>
      </c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30"/>
      <c r="AV68" s="23"/>
    </row>
    <row r="69" spans="1:48" s="24" customFormat="1" ht="15" customHeight="1">
      <c r="A69" s="70"/>
      <c r="B69" s="71"/>
      <c r="C69" s="122" t="s">
        <v>63</v>
      </c>
      <c r="D69" s="122" t="s">
        <v>13</v>
      </c>
      <c r="E69" s="122" t="s">
        <v>72</v>
      </c>
      <c r="F69" s="124" t="s">
        <v>26</v>
      </c>
      <c r="G69" s="119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1"/>
      <c r="AD69" s="86">
        <v>148.8</v>
      </c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30"/>
      <c r="AV69" s="23"/>
    </row>
    <row r="70" spans="1:48" s="24" customFormat="1" ht="15" customHeight="1">
      <c r="A70" s="125"/>
      <c r="B70" s="73"/>
      <c r="C70" s="92" t="s">
        <v>21</v>
      </c>
      <c r="D70" s="93"/>
      <c r="E70" s="93"/>
      <c r="F70" s="94"/>
      <c r="G70" s="83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5"/>
      <c r="AD70" s="87">
        <f>AD60+AD61+AD64+AD65+AD68+AD69+AD66+AD67+AD62+AD63</f>
        <v>21829.5</v>
      </c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9"/>
      <c r="AV70" s="23"/>
    </row>
    <row r="71" spans="1:48" ht="18" customHeight="1">
      <c r="A71" s="126"/>
      <c r="B71" s="127" t="s">
        <v>11</v>
      </c>
      <c r="C71" s="128"/>
      <c r="D71" s="129"/>
      <c r="E71" s="129"/>
      <c r="F71" s="130"/>
      <c r="G71" s="131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3"/>
      <c r="U71" s="133"/>
      <c r="V71" s="133"/>
      <c r="W71" s="133"/>
      <c r="X71" s="133"/>
      <c r="Y71" s="133"/>
      <c r="Z71" s="133"/>
      <c r="AA71" s="133"/>
      <c r="AB71" s="133"/>
      <c r="AC71" s="134"/>
      <c r="AD71" s="135">
        <f>AD18+AD23+AD27+AD34+AD37+AD38+AD39+AD40+AD44+AD47+AD50+AD51+AD55+AD58+AD59+AD70</f>
        <v>201849.40000000002</v>
      </c>
      <c r="AE71" s="37" t="e">
        <f>#REF!+AE51+AE48+#REF!+AE45+AE43+AE40+#REF!+#REF!+#REF!+AE39+AE38+#REF!++AE24+#REF!</f>
        <v>#REF!</v>
      </c>
      <c r="AF71" s="31" t="e">
        <f>#REF!+AF51+AF48+#REF!+AF45+AF43+AF40+#REF!+#REF!+#REF!+AF39+AF38+#REF!++AF24+#REF!</f>
        <v>#REF!</v>
      </c>
      <c r="AG71" s="31" t="e">
        <f>#REF!+AG51+AG48+#REF!+AG45+AG43+AG40+#REF!+#REF!+#REF!+AG39+AG38+#REF!++AG24+#REF!</f>
        <v>#REF!</v>
      </c>
      <c r="AH71" s="31" t="e">
        <f>#REF!+AH51+AH48+#REF!+AH45+AH43+AH40+#REF!+#REF!+#REF!+AH39+AH38+#REF!++AH24+#REF!</f>
        <v>#REF!</v>
      </c>
      <c r="AI71" s="31" t="e">
        <f>#REF!+AI51+AI48+#REF!+AI45+AI43+AI40+#REF!+#REF!+#REF!+AI39+AI38+#REF!++AI24+#REF!</f>
        <v>#REF!</v>
      </c>
      <c r="AJ71" s="31" t="e">
        <f>#REF!+AJ51+AJ48+#REF!+AJ45+AJ43+AJ40+#REF!+#REF!+#REF!+AJ39+AJ38+#REF!++AJ24+#REF!</f>
        <v>#REF!</v>
      </c>
      <c r="AK71" s="31" t="e">
        <f>#REF!+AK51+AK48+#REF!+AK45+AK43+AK40+#REF!+#REF!+#REF!+AK39+AK38+#REF!++AK24+#REF!</f>
        <v>#REF!</v>
      </c>
      <c r="AL71" s="31" t="e">
        <f>#REF!+AL51+AL48+#REF!+AL45+AL43+AL40+#REF!+#REF!+#REF!+AL39+AL38+#REF!++AL24+#REF!</f>
        <v>#REF!</v>
      </c>
      <c r="AM71" s="31" t="e">
        <f>#REF!+AM51+AM48+#REF!+AM45+AM43+AM40+#REF!+#REF!+#REF!+AM39+AM38+#REF!++AM24+#REF!</f>
        <v>#REF!</v>
      </c>
      <c r="AN71" s="31" t="e">
        <f>#REF!+AN51+AN48+#REF!+AN45+AN43+AN40+#REF!+#REF!+#REF!+AN39+AN38+#REF!++AN24+#REF!</f>
        <v>#REF!</v>
      </c>
      <c r="AO71" s="31" t="e">
        <f>#REF!+AO51+AO48+#REF!+AO45+AO43+AO40+#REF!+#REF!+#REF!+AO39+AO38+#REF!++AO24+#REF!</f>
        <v>#REF!</v>
      </c>
      <c r="AP71" s="31" t="e">
        <f>#REF!+AP51+AP48+#REF!+AP45+AP43+AP40+#REF!+#REF!+#REF!+AP39+AP38+#REF!++AP24+#REF!</f>
        <v>#REF!</v>
      </c>
      <c r="AQ71" s="31" t="e">
        <f>#REF!+AQ51+AQ48+#REF!+AQ45+AQ43+AQ40+#REF!+#REF!+#REF!+AQ39+AQ38+#REF!++AQ24+#REF!</f>
        <v>#REF!</v>
      </c>
      <c r="AR71" s="31" t="e">
        <f>#REF!+AR51+AR48+#REF!+AR45+AR43+AR40+#REF!+#REF!+#REF!+AR39+AR38+#REF!++AR24+#REF!</f>
        <v>#REF!</v>
      </c>
      <c r="AS71" s="31" t="e">
        <f>#REF!+AS51+AS48+#REF!+AS45+AS43+AS40+#REF!+#REF!+#REF!+AS39+AS38+#REF!++AS24+#REF!</f>
        <v>#REF!</v>
      </c>
      <c r="AT71" s="31" t="e">
        <f>#REF!+AT51+AT48+#REF!+AT45+AT43+AT40+#REF!+#REF!+#REF!+AT39+AT38+#REF!++AT24+#REF!</f>
        <v>#REF!</v>
      </c>
      <c r="AU71" s="32" t="e">
        <f>#REF!+AU51+AU48+#REF!+AU45+AU43+AU40+#REF!+#REF!+#REF!+AU39+AU38+#REF!++AU24+#REF!</f>
        <v>#REF!</v>
      </c>
      <c r="AV71" s="23"/>
    </row>
    <row r="72" ht="12.75">
      <c r="AD72" s="45"/>
    </row>
    <row r="79" ht="12.75">
      <c r="E79" s="7"/>
    </row>
    <row r="80" ht="12.75">
      <c r="E80" s="7"/>
    </row>
  </sheetData>
  <sheetProtection/>
  <mergeCells count="80">
    <mergeCell ref="B35:B37"/>
    <mergeCell ref="C44:F44"/>
    <mergeCell ref="A60:A70"/>
    <mergeCell ref="B60:B70"/>
    <mergeCell ref="C70:F70"/>
    <mergeCell ref="A48:A50"/>
    <mergeCell ref="C50:F50"/>
    <mergeCell ref="B48:B50"/>
    <mergeCell ref="C47:F47"/>
    <mergeCell ref="A45:A47"/>
    <mergeCell ref="C23:F23"/>
    <mergeCell ref="C37:F37"/>
    <mergeCell ref="A24:A27"/>
    <mergeCell ref="B24:B27"/>
    <mergeCell ref="C27:F27"/>
    <mergeCell ref="A28:A34"/>
    <mergeCell ref="B28:B34"/>
    <mergeCell ref="C34:F34"/>
    <mergeCell ref="A19:A23"/>
    <mergeCell ref="B19:B23"/>
    <mergeCell ref="B45:B47"/>
    <mergeCell ref="A35:A37"/>
    <mergeCell ref="A7:AD7"/>
    <mergeCell ref="A8:AD8"/>
    <mergeCell ref="A10:AT10"/>
    <mergeCell ref="A11:A12"/>
    <mergeCell ref="B11:B12"/>
    <mergeCell ref="C11:F11"/>
    <mergeCell ref="G11:G12"/>
    <mergeCell ref="H11:H12"/>
    <mergeCell ref="I11:I12"/>
    <mergeCell ref="J11:J12"/>
    <mergeCell ref="K11:K12"/>
    <mergeCell ref="L11:L12"/>
    <mergeCell ref="M11:M12"/>
    <mergeCell ref="N11:N12"/>
    <mergeCell ref="AK11:AK12"/>
    <mergeCell ref="AL11:AL12"/>
    <mergeCell ref="W11:W12"/>
    <mergeCell ref="X11:X12"/>
    <mergeCell ref="Y11:Y12"/>
    <mergeCell ref="Z11:Z12"/>
    <mergeCell ref="AH11:AH12"/>
    <mergeCell ref="AA11:AA12"/>
    <mergeCell ref="AB11:AB12"/>
    <mergeCell ref="AD11:AD12"/>
    <mergeCell ref="O11:O12"/>
    <mergeCell ref="P11:P12"/>
    <mergeCell ref="T11:T12"/>
    <mergeCell ref="U11:U12"/>
    <mergeCell ref="AT11:AT12"/>
    <mergeCell ref="C58:F58"/>
    <mergeCell ref="C55:F55"/>
    <mergeCell ref="AJ11:AJ12"/>
    <mergeCell ref="Q11:Q12"/>
    <mergeCell ref="R11:R12"/>
    <mergeCell ref="S11:S12"/>
    <mergeCell ref="V11:V12"/>
    <mergeCell ref="AG11:AG12"/>
    <mergeCell ref="AF11:AF12"/>
    <mergeCell ref="A56:A58"/>
    <mergeCell ref="B56:B58"/>
    <mergeCell ref="AM11:AM12"/>
    <mergeCell ref="A13:A18"/>
    <mergeCell ref="B13:B18"/>
    <mergeCell ref="C18:F18"/>
    <mergeCell ref="AC11:AC12"/>
    <mergeCell ref="AE11:AE12"/>
    <mergeCell ref="A52:A55"/>
    <mergeCell ref="B52:B55"/>
    <mergeCell ref="A41:A44"/>
    <mergeCell ref="B41:B44"/>
    <mergeCell ref="AU11:AU12"/>
    <mergeCell ref="AN11:AN12"/>
    <mergeCell ref="AO11:AO12"/>
    <mergeCell ref="AP11:AP12"/>
    <mergeCell ref="AQ11:AQ12"/>
    <mergeCell ref="AS11:AS12"/>
    <mergeCell ref="AR11:AR12"/>
    <mergeCell ref="AI11:AI12"/>
  </mergeCells>
  <printOptions/>
  <pageMargins left="0.4330708661417323" right="0" top="0" bottom="0" header="0" footer="0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2018-12-13T04:43:21Z</cp:lastPrinted>
  <dcterms:created xsi:type="dcterms:W3CDTF">2003-12-05T21:14:57Z</dcterms:created>
  <dcterms:modified xsi:type="dcterms:W3CDTF">2018-12-13T04:43:23Z</dcterms:modified>
  <cp:category/>
  <cp:version/>
  <cp:contentType/>
  <cp:contentStatus/>
</cp:coreProperties>
</file>