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75" windowWidth="23250" windowHeight="12600"/>
  </bookViews>
  <sheets>
    <sheet name="2022" sheetId="1" r:id="rId1"/>
  </sheets>
  <definedNames>
    <definedName name="_xlnm.Print_Area" localSheetId="0">'2022'!$A$1:$D$60</definedName>
  </definedNames>
  <calcPr calcId="125725" refMode="R1C1"/>
</workbook>
</file>

<file path=xl/calcChain.xml><?xml version="1.0" encoding="utf-8"?>
<calcChain xmlns="http://schemas.openxmlformats.org/spreadsheetml/2006/main">
  <c r="D42" i="1"/>
  <c r="D28" l="1"/>
  <c r="D26"/>
  <c r="D24"/>
  <c r="D21"/>
  <c r="D19" s="1"/>
  <c r="D14"/>
  <c r="D12"/>
  <c r="D41" l="1"/>
  <c r="D60" s="1"/>
</calcChain>
</file>

<file path=xl/sharedStrings.xml><?xml version="1.0" encoding="utf-8"?>
<sst xmlns="http://schemas.openxmlformats.org/spreadsheetml/2006/main" count="111" uniqueCount="99">
  <si>
    <t>Приложение № 1</t>
  </si>
  <si>
    <t>к решению Думы Усть-Кутского</t>
  </si>
  <si>
    <t>муниципального образования</t>
  </si>
  <si>
    <t>(городского поселения)</t>
  </si>
  <si>
    <t xml:space="preserve">Прогнозируемые доходы бюджета Усть-Кутского муниципального образования (городского поселения) по классификации доходов бюджетов Российской Федерации на 2022 год                                                                                                                                                      </t>
  </si>
  <si>
    <t>(тыс.рублей)</t>
  </si>
  <si>
    <t>Код бюджетной классификации Российской Федерации</t>
  </si>
  <si>
    <t xml:space="preserve">Сумма </t>
  </si>
  <si>
    <t>доходов  бюджета</t>
  </si>
  <si>
    <t>НАЛОГИ НА ПРИБЫЛЬ, ДОХОДЫ</t>
  </si>
  <si>
    <t>1 01 00000 00 0000 000</t>
  </si>
  <si>
    <t>Налог на доходы физических лиц</t>
  </si>
  <si>
    <t>1 01 02000 01 0000 110</t>
  </si>
  <si>
    <t>АКЦИЗЫ</t>
  </si>
  <si>
    <t>1 03 02200 01 0000 110</t>
  </si>
  <si>
    <t>1 03 02230 01 0000 110</t>
  </si>
  <si>
    <t>1 03 02240 01 0000 110</t>
  </si>
  <si>
    <t>1 03 02250 01 0000 110</t>
  </si>
  <si>
    <t>1 03 02260 01 0000 110</t>
  </si>
  <si>
    <t>НАЛОГИ НА ИМУЩЕСТВО</t>
  </si>
  <si>
    <t>1 06 00000 00 0000 000</t>
  </si>
  <si>
    <t>1 06 01030 13 0000 110</t>
  </si>
  <si>
    <t>ЗЕМЕЛЬНЫЙ НАЛОГ</t>
  </si>
  <si>
    <t>1 06 06000 13 0000 110</t>
  </si>
  <si>
    <t>1 06 06033 13 0000 110</t>
  </si>
  <si>
    <t xml:space="preserve">1 06 06043 13 0000 110   </t>
  </si>
  <si>
    <t>НАЛОГИ НА СОВОКУПНЫЙ ДОХОД</t>
  </si>
  <si>
    <t>1 05 00000 00 0000 000</t>
  </si>
  <si>
    <t>1 05 03010 01 0000 110</t>
  </si>
  <si>
    <t>ГОСУДАРСТВЕННАЯ ПОШЛИНА</t>
  </si>
  <si>
    <t xml:space="preserve">1 08 00000 00 0000 110 </t>
  </si>
  <si>
    <t>1 08 07175 01 0000 110</t>
  </si>
  <si>
    <t>1 11 00000 00 0000 000</t>
  </si>
  <si>
    <t xml:space="preserve">1 11 05013 13 0000 120        </t>
  </si>
  <si>
    <t xml:space="preserve">1 11 05025 13 0000 120        </t>
  </si>
  <si>
    <t>1 11 05075 13 0000 120</t>
  </si>
  <si>
    <t>1 11 09045 13 1000 120</t>
  </si>
  <si>
    <t>1 14 02053 13 1000 410</t>
  </si>
  <si>
    <t>1 14 06013 13 1000 430</t>
  </si>
  <si>
    <t>1 14 06313 13 1000 430</t>
  </si>
  <si>
    <t>1 13 01995 13 0000 130</t>
  </si>
  <si>
    <t>1 13 02065 13 0000 130</t>
  </si>
  <si>
    <t>1 16 11064 01 0000 140</t>
  </si>
  <si>
    <t>1 16 02020 02 0000 140</t>
  </si>
  <si>
    <t>1 16 01074 13 0000 140</t>
  </si>
  <si>
    <t>ВСЕГО НАЛОГОВЫЕ И НЕНАЛОГОВЫЕ ДОХОДЫ</t>
  </si>
  <si>
    <t>000</t>
  </si>
  <si>
    <t>1 00 00000 00 0000 000</t>
  </si>
  <si>
    <t>БЕЗВОЗМЕЗДНЫЕ ПОСТУПЛЕНИЯ</t>
  </si>
  <si>
    <t>2 00 00000 00 0000 000</t>
  </si>
  <si>
    <t>2 02 16001 13 0000 150</t>
  </si>
  <si>
    <t>2 02 25023 13 0000 150</t>
  </si>
  <si>
    <t>Субсидии бюджетам городских поселений на реализацию программ формирования современной городской среды</t>
  </si>
  <si>
    <t>2 02 25555 13 0000 150</t>
  </si>
  <si>
    <t>2 02 29999 13 0000 150</t>
  </si>
  <si>
    <t>2 02 30024 13 0000 150</t>
  </si>
  <si>
    <t>2 02 49999 13 0000 150</t>
  </si>
  <si>
    <t>ИТОГО ДОХОДОВ</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</si>
  <si>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</si>
  <si>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</si>
  <si>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</si>
  <si>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</si>
  <si>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 на имущество физических лиц, взимаемый по ставкам, применяемым к объектам налогообложения, расположенным в границах городских поселений</t>
  </si>
  <si>
    <t>Земельный налог с организаций, обладающих земельным участком, расположенным в границах  городских  поселений</t>
  </si>
  <si>
    <t>Земельный налог с физических лиц, обладающих земельным участком, расположенным в границах городских  поселений</t>
  </si>
  <si>
    <t>Единый сельскохозяйственный налог</t>
  </si>
  <si>
    <t>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поселений</t>
  </si>
  <si>
    <t>Доходы от использования имущества, находящегося в государственной и муниципальной собственности</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</si>
  <si>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</si>
  <si>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</si>
  <si>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Доходы от сдачи в аренду имущества, составляющего казну городских поселений (за исключением земельных участков)</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</si>
  <si>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</si>
  <si>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</si>
  <si>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</si>
  <si>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Плата за увеличение площади земельных участков ,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</si>
  <si>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Прочие доходы от оказания платных услуг (работ) получателями средств бюджетов городских поселений</t>
  </si>
  <si>
    <t>Доходы, поступающие в порядке возмещения расходов, понесенных в связи с эксплуатацией имущества городских поселений</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</si>
  <si>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</si>
  <si>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</si>
  <si>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</si>
  <si>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Дотация бюджетам городских поселений на выравнивание уровня бюджетной обеспеченности (за счет средств района)</t>
  </si>
  <si>
    <t>Субсидии бюджетам городских поселений на мероприятия по переселению граждан из ветхого и аварийного жилья в зоне Байкало-Амурской магистрали</t>
  </si>
  <si>
    <t>Субсидии местным бюджетам на обеспечение жильем граждан, проживающих в жилых помещениях, признанных непригодными для проживания, расположенных в зане БАМа за счет средств областного бюджета</t>
  </si>
  <si>
    <t>Субсидии на реализацию мероприятий ГП ИО "Охрана окружающей среды" на 2018-2024 годы, подпрограмма "Развитие водохозяйственного комплекса в Иркутской области на 2018-2024 годы", подпрограмма "Развитие водохозяйственного комплекса в Иркутской области на 2018-2024 годы"(ОБ)</t>
  </si>
  <si>
    <t>Субсидии на осуществление дорожной деятельности в отношении автомобильных дорог местного значения</t>
  </si>
  <si>
    <t>Субсидии на реализацию мероприятий перечня проектов народных инициатив</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</si>
  <si>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в сфере водоснабжения и водоотведения)</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</si>
  <si>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в области регулирования тарифов на товары и услуги организаций коммунального комплекса).</t>
  </si>
  <si>
    <t>Прочие межбюджетные трансферты (дорожный фонд ) РБ</t>
  </si>
  <si>
    <t>Прочие межбюджетные трансферты (стр-во ВЛ для ООО "ИНК") РБ</t>
  </si>
  <si>
    <t>Прочие межбюджетные трансферты (комфортная среда) РБ</t>
  </si>
  <si>
    <t>Прочие межбюджетные трансферты (ремонт освещения) РБ</t>
  </si>
  <si>
    <t>Прочие межбюджетные трансферты (ремонт а/дороги гор.кладбище) РБ</t>
  </si>
  <si>
    <t>Иные МБТ на создание комфортной городской среды в малых городах и исторических поселениях-победителяхВсероссийского конкурса лучших проектов создания комфортной городской среды (ФБ+ОБ)</t>
  </si>
  <si>
    <t>Субвенции бюджетам городских поселений на выполнение передаваемых полномочий субъектов Российской Федерации (на осуществление  отдельных областных государственных полномочий по определению перечня должностных лиц органовместного самоуправления уполномоченных составлять протоколы об административных правонарушениях, предусмотренных отдельными законами ИО об адм.ответ-ти)</t>
  </si>
  <si>
    <t xml:space="preserve">Наименование </t>
  </si>
  <si>
    <t>Прочие субсидии бюджетам городских поселений  (на развитие домов культуры)</t>
  </si>
  <si>
    <t>от 22.12.2021г. № 225/43</t>
  </si>
  <si>
    <t xml:space="preserve">главного администратора доходов </t>
  </si>
</sst>
</file>

<file path=xl/styles.xml><?xml version="1.0" encoding="utf-8"?>
<styleSheet xmlns="http://schemas.openxmlformats.org/spreadsheetml/2006/main">
  <numFmts count="1">
    <numFmt numFmtId="164" formatCode="#,##0.0"/>
  </numFmts>
  <fonts count="6">
    <font>
      <sz val="10"/>
      <name val="Arial Cyr"/>
      <charset val="204"/>
    </font>
    <font>
      <sz val="10"/>
      <name val="Arial"/>
      <family val="2"/>
      <charset val="204"/>
    </font>
    <font>
      <sz val="12"/>
      <name val="Times New Roman"/>
      <family val="1"/>
      <charset val="204"/>
    </font>
    <font>
      <sz val="11"/>
      <name val="Courier New"/>
      <family val="3"/>
      <charset val="204"/>
    </font>
    <font>
      <sz val="11"/>
      <name val="Arial Cyr"/>
      <charset val="204"/>
    </font>
    <font>
      <sz val="12"/>
      <name val="Arial"/>
      <family val="2"/>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1">
    <xf numFmtId="0" fontId="0" fillId="0" borderId="0"/>
  </cellStyleXfs>
  <cellXfs count="36">
    <xf numFmtId="0" fontId="0" fillId="0" borderId="0" xfId="0"/>
    <xf numFmtId="0" fontId="0" fillId="0" borderId="0" xfId="0" applyAlignment="1"/>
    <xf numFmtId="0" fontId="0" fillId="0" borderId="0" xfId="0" applyAlignment="1">
      <alignment wrapText="1"/>
    </xf>
    <xf numFmtId="4" fontId="0" fillId="0" borderId="0" xfId="0" applyNumberFormat="1"/>
    <xf numFmtId="4" fontId="0" fillId="0" borderId="0" xfId="0" applyNumberFormat="1" applyAlignment="1">
      <alignment wrapText="1"/>
    </xf>
    <xf numFmtId="164" fontId="0" fillId="0" borderId="0" xfId="0" applyNumberFormat="1"/>
    <xf numFmtId="0" fontId="1" fillId="0" borderId="0" xfId="0" applyFont="1" applyAlignment="1"/>
    <xf numFmtId="0" fontId="1" fillId="0" borderId="0" xfId="0" applyFont="1" applyFill="1" applyAlignment="1"/>
    <xf numFmtId="0" fontId="2" fillId="0" borderId="0" xfId="0" applyFont="1"/>
    <xf numFmtId="0" fontId="3" fillId="0" borderId="0" xfId="0" applyFont="1" applyBorder="1" applyAlignment="1"/>
    <xf numFmtId="0" fontId="4" fillId="0" borderId="0" xfId="0" applyFont="1"/>
    <xf numFmtId="0" fontId="3" fillId="0" borderId="0" xfId="0" applyFont="1" applyAlignment="1"/>
    <xf numFmtId="0" fontId="3" fillId="0" borderId="0" xfId="0" applyFont="1" applyAlignment="1" applyProtection="1">
      <protection locked="0"/>
    </xf>
    <xf numFmtId="3" fontId="3" fillId="0" borderId="1" xfId="0" applyNumberFormat="1" applyFont="1" applyFill="1" applyBorder="1" applyAlignment="1">
      <alignment horizontal="center" vertical="center" wrapText="1"/>
    </xf>
    <xf numFmtId="0" fontId="3" fillId="0" borderId="1" xfId="0" applyFont="1" applyBorder="1" applyAlignment="1">
      <alignment horizontal="center"/>
    </xf>
    <xf numFmtId="0" fontId="3" fillId="0" borderId="1" xfId="0" applyFont="1" applyBorder="1" applyAlignment="1">
      <alignment horizontal="left"/>
    </xf>
    <xf numFmtId="0" fontId="3" fillId="0" borderId="1" xfId="0" applyFont="1" applyBorder="1" applyAlignment="1">
      <alignment horizontal="left" vertical="justify" wrapText="1"/>
    </xf>
    <xf numFmtId="164" fontId="3" fillId="0" borderId="1" xfId="0" applyNumberFormat="1" applyFont="1" applyFill="1" applyBorder="1" applyAlignment="1">
      <alignment horizontal="right"/>
    </xf>
    <xf numFmtId="0" fontId="3" fillId="0" borderId="1" xfId="0" applyFont="1" applyBorder="1" applyAlignment="1">
      <alignment horizontal="left" vertical="top" wrapText="1"/>
    </xf>
    <xf numFmtId="0" fontId="3" fillId="0" borderId="1" xfId="0" applyFont="1" applyBorder="1" applyAlignment="1">
      <alignment horizontal="left" wrapText="1"/>
    </xf>
    <xf numFmtId="0" fontId="3" fillId="0" borderId="1" xfId="0" applyFont="1" applyFill="1" applyBorder="1" applyAlignment="1">
      <alignment horizontal="left" vertical="top" wrapText="1"/>
    </xf>
    <xf numFmtId="0" fontId="3" fillId="0" borderId="1" xfId="0" applyFont="1" applyFill="1" applyBorder="1" applyAlignment="1">
      <alignment horizontal="left" wrapText="1"/>
    </xf>
    <xf numFmtId="164" fontId="3" fillId="0" borderId="1" xfId="0" applyNumberFormat="1" applyFont="1" applyFill="1" applyBorder="1" applyAlignment="1">
      <alignment horizontal="right" wrapText="1"/>
    </xf>
    <xf numFmtId="0" fontId="3" fillId="0" borderId="1" xfId="0" applyFont="1" applyFill="1" applyBorder="1" applyAlignment="1">
      <alignment horizontal="left"/>
    </xf>
    <xf numFmtId="3" fontId="3" fillId="0" borderId="1" xfId="0" applyNumberFormat="1" applyFont="1" applyFill="1" applyBorder="1" applyAlignment="1">
      <alignment horizontal="left"/>
    </xf>
    <xf numFmtId="164" fontId="3" fillId="2" borderId="1" xfId="0" applyNumberFormat="1" applyFont="1" applyFill="1" applyBorder="1" applyAlignment="1">
      <alignment horizontal="right" wrapText="1"/>
    </xf>
    <xf numFmtId="164" fontId="3" fillId="0" borderId="1" xfId="0" applyNumberFormat="1" applyFont="1" applyBorder="1" applyAlignment="1">
      <alignment horizontal="right"/>
    </xf>
    <xf numFmtId="49" fontId="3" fillId="0" borderId="1" xfId="0" applyNumberFormat="1" applyFont="1" applyFill="1" applyBorder="1" applyAlignment="1">
      <alignment horizontal="left" vertical="justify"/>
    </xf>
    <xf numFmtId="0" fontId="3" fillId="0" borderId="1" xfId="0" applyFont="1" applyFill="1" applyBorder="1" applyAlignment="1">
      <alignment horizontal="left" vertical="top"/>
    </xf>
    <xf numFmtId="164" fontId="3" fillId="2" borderId="1" xfId="0" applyNumberFormat="1" applyFont="1" applyFill="1" applyBorder="1" applyAlignment="1">
      <alignment horizontal="right"/>
    </xf>
    <xf numFmtId="0" fontId="3" fillId="0" borderId="0" xfId="0" applyFont="1" applyBorder="1" applyAlignment="1"/>
    <xf numFmtId="0" fontId="3" fillId="0" borderId="0" xfId="0" applyFont="1" applyAlignment="1"/>
    <xf numFmtId="0" fontId="4" fillId="0" borderId="0" xfId="0" applyFont="1" applyAlignment="1"/>
    <xf numFmtId="0" fontId="5" fillId="0" borderId="0" xfId="0" applyFont="1" applyAlignment="1">
      <alignment horizontal="center" wrapText="1"/>
    </xf>
    <xf numFmtId="0" fontId="3" fillId="0" borderId="1" xfId="0" applyFont="1" applyBorder="1" applyAlignment="1">
      <alignment horizontal="center" vertical="center" wrapText="1"/>
    </xf>
    <xf numFmtId="1" fontId="3" fillId="0" borderId="1" xfId="0" applyNumberFormat="1"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62"/>
  <sheetViews>
    <sheetView tabSelected="1" topLeftCell="A28" zoomScaleNormal="100" workbookViewId="0">
      <selection activeCell="B11" sqref="B11"/>
    </sheetView>
  </sheetViews>
  <sheetFormatPr defaultRowHeight="12.75"/>
  <cols>
    <col min="1" max="1" width="94" customWidth="1"/>
    <col min="3" max="3" width="30.28515625" customWidth="1"/>
    <col min="4" max="4" width="15.5703125" customWidth="1"/>
    <col min="5" max="5" width="17.85546875" customWidth="1"/>
  </cols>
  <sheetData>
    <row r="1" spans="1:5" ht="15">
      <c r="A1" s="1"/>
      <c r="B1" s="9" t="s">
        <v>0</v>
      </c>
      <c r="C1" s="9"/>
      <c r="D1" s="9"/>
      <c r="E1" s="10"/>
    </row>
    <row r="2" spans="1:5" ht="15">
      <c r="A2" s="1"/>
      <c r="B2" s="9" t="s">
        <v>1</v>
      </c>
      <c r="C2" s="9"/>
      <c r="D2" s="9"/>
      <c r="E2" s="10"/>
    </row>
    <row r="3" spans="1:5" ht="15">
      <c r="A3" s="1"/>
      <c r="B3" s="9" t="s">
        <v>2</v>
      </c>
      <c r="C3" s="9"/>
      <c r="D3" s="9"/>
      <c r="E3" s="10"/>
    </row>
    <row r="4" spans="1:5" ht="15">
      <c r="A4" s="1"/>
      <c r="B4" s="30" t="s">
        <v>3</v>
      </c>
      <c r="C4" s="30"/>
      <c r="D4" s="30"/>
      <c r="E4" s="10"/>
    </row>
    <row r="5" spans="1:5" ht="15">
      <c r="A5" s="1"/>
      <c r="B5" s="31" t="s">
        <v>97</v>
      </c>
      <c r="C5" s="32"/>
      <c r="D5" s="32"/>
      <c r="E5" s="32"/>
    </row>
    <row r="6" spans="1:5">
      <c r="A6" s="1"/>
      <c r="B6" s="1"/>
      <c r="C6" s="1"/>
      <c r="D6" s="2"/>
    </row>
    <row r="7" spans="1:5" ht="33.75" customHeight="1">
      <c r="A7" s="33" t="s">
        <v>4</v>
      </c>
      <c r="B7" s="33"/>
      <c r="C7" s="33"/>
      <c r="D7" s="33"/>
    </row>
    <row r="8" spans="1:5" ht="15">
      <c r="A8" s="11"/>
      <c r="B8" s="11"/>
      <c r="C8" s="12"/>
      <c r="D8" s="11" t="s">
        <v>5</v>
      </c>
    </row>
    <row r="9" spans="1:5" ht="48.6" customHeight="1">
      <c r="A9" s="34" t="s">
        <v>95</v>
      </c>
      <c r="B9" s="35" t="s">
        <v>6</v>
      </c>
      <c r="C9" s="35"/>
      <c r="D9" s="34" t="s">
        <v>7</v>
      </c>
    </row>
    <row r="10" spans="1:5" ht="105">
      <c r="A10" s="34"/>
      <c r="B10" s="13" t="s">
        <v>98</v>
      </c>
      <c r="C10" s="13" t="s">
        <v>8</v>
      </c>
      <c r="D10" s="34"/>
    </row>
    <row r="11" spans="1:5" ht="15">
      <c r="A11" s="14">
        <v>1</v>
      </c>
      <c r="B11" s="14">
        <v>2</v>
      </c>
      <c r="C11" s="14">
        <v>3</v>
      </c>
      <c r="D11" s="14">
        <v>4</v>
      </c>
    </row>
    <row r="12" spans="1:5" ht="15">
      <c r="A12" s="16" t="s">
        <v>9</v>
      </c>
      <c r="B12" s="15">
        <v>182</v>
      </c>
      <c r="C12" s="15" t="s">
        <v>10</v>
      </c>
      <c r="D12" s="17">
        <f>+D13</f>
        <v>243276.7</v>
      </c>
      <c r="E12" s="3"/>
    </row>
    <row r="13" spans="1:5" ht="15">
      <c r="A13" s="16" t="s">
        <v>11</v>
      </c>
      <c r="B13" s="15">
        <v>182</v>
      </c>
      <c r="C13" s="15" t="s">
        <v>12</v>
      </c>
      <c r="D13" s="17">
        <v>243276.7</v>
      </c>
      <c r="E13" s="3"/>
    </row>
    <row r="14" spans="1:5" ht="15">
      <c r="A14" s="16" t="s">
        <v>13</v>
      </c>
      <c r="B14" s="15">
        <v>100</v>
      </c>
      <c r="C14" s="15" t="s">
        <v>14</v>
      </c>
      <c r="D14" s="17">
        <f>+D15+D16+D17+D18</f>
        <v>13930.399999999998</v>
      </c>
      <c r="E14" s="3"/>
    </row>
    <row r="15" spans="1:5" ht="60">
      <c r="A15" s="18" t="s">
        <v>58</v>
      </c>
      <c r="B15" s="15">
        <v>100</v>
      </c>
      <c r="C15" s="15" t="s">
        <v>15</v>
      </c>
      <c r="D15" s="17">
        <v>6298.3</v>
      </c>
      <c r="E15" s="3"/>
    </row>
    <row r="16" spans="1:5" ht="64.5" customHeight="1">
      <c r="A16" s="18" t="s">
        <v>59</v>
      </c>
      <c r="B16" s="15">
        <v>100</v>
      </c>
      <c r="C16" s="15" t="s">
        <v>16</v>
      </c>
      <c r="D16" s="17">
        <v>34.9</v>
      </c>
      <c r="E16" s="3"/>
    </row>
    <row r="17" spans="1:5" ht="60">
      <c r="A17" s="18" t="s">
        <v>60</v>
      </c>
      <c r="B17" s="15">
        <v>100</v>
      </c>
      <c r="C17" s="15" t="s">
        <v>17</v>
      </c>
      <c r="D17" s="17">
        <v>8386.9</v>
      </c>
      <c r="E17" s="3"/>
    </row>
    <row r="18" spans="1:5" ht="60">
      <c r="A18" s="18" t="s">
        <v>61</v>
      </c>
      <c r="B18" s="15">
        <v>100</v>
      </c>
      <c r="C18" s="15" t="s">
        <v>18</v>
      </c>
      <c r="D18" s="17">
        <v>-789.7</v>
      </c>
      <c r="E18" s="3"/>
    </row>
    <row r="19" spans="1:5" ht="15">
      <c r="A19" s="18" t="s">
        <v>19</v>
      </c>
      <c r="B19" s="15">
        <v>182</v>
      </c>
      <c r="C19" s="15" t="s">
        <v>20</v>
      </c>
      <c r="D19" s="17">
        <f>+D20+D21</f>
        <v>46136.2</v>
      </c>
      <c r="E19" s="3"/>
    </row>
    <row r="20" spans="1:5" ht="30">
      <c r="A20" s="18" t="s">
        <v>62</v>
      </c>
      <c r="B20" s="15">
        <v>182</v>
      </c>
      <c r="C20" s="15" t="s">
        <v>21</v>
      </c>
      <c r="D20" s="17">
        <v>7453</v>
      </c>
      <c r="E20" s="3"/>
    </row>
    <row r="21" spans="1:5" ht="15">
      <c r="A21" s="18" t="s">
        <v>22</v>
      </c>
      <c r="B21" s="15">
        <v>182</v>
      </c>
      <c r="C21" s="15" t="s">
        <v>23</v>
      </c>
      <c r="D21" s="17">
        <f>+D22+D23</f>
        <v>38683.199999999997</v>
      </c>
      <c r="E21" s="3"/>
    </row>
    <row r="22" spans="1:5" ht="30">
      <c r="A22" s="18" t="s">
        <v>63</v>
      </c>
      <c r="B22" s="15">
        <v>182</v>
      </c>
      <c r="C22" s="15" t="s">
        <v>24</v>
      </c>
      <c r="D22" s="17">
        <v>31308.2</v>
      </c>
      <c r="E22" s="3"/>
    </row>
    <row r="23" spans="1:5" ht="30">
      <c r="A23" s="18" t="s">
        <v>64</v>
      </c>
      <c r="B23" s="19">
        <v>182</v>
      </c>
      <c r="C23" s="19" t="s">
        <v>25</v>
      </c>
      <c r="D23" s="17">
        <v>7375</v>
      </c>
      <c r="E23" s="3"/>
    </row>
    <row r="24" spans="1:5" ht="15">
      <c r="A24" s="18" t="s">
        <v>26</v>
      </c>
      <c r="B24" s="16">
        <v>182</v>
      </c>
      <c r="C24" s="19" t="s">
        <v>27</v>
      </c>
      <c r="D24" s="17">
        <f>+D25</f>
        <v>5.9</v>
      </c>
      <c r="E24" s="3"/>
    </row>
    <row r="25" spans="1:5" ht="15">
      <c r="A25" s="18" t="s">
        <v>65</v>
      </c>
      <c r="B25" s="16">
        <v>182</v>
      </c>
      <c r="C25" s="19" t="s">
        <v>28</v>
      </c>
      <c r="D25" s="17">
        <v>5.9</v>
      </c>
      <c r="E25" s="3"/>
    </row>
    <row r="26" spans="1:5" ht="15">
      <c r="A26" s="20" t="s">
        <v>29</v>
      </c>
      <c r="B26" s="16">
        <v>952</v>
      </c>
      <c r="C26" s="19" t="s">
        <v>30</v>
      </c>
      <c r="D26" s="17">
        <f>+D27</f>
        <v>33.6</v>
      </c>
      <c r="E26" s="3"/>
    </row>
    <row r="27" spans="1:5" ht="60.75" customHeight="1">
      <c r="A27" s="20" t="s">
        <v>66</v>
      </c>
      <c r="B27" s="19">
        <v>952</v>
      </c>
      <c r="C27" s="19" t="s">
        <v>31</v>
      </c>
      <c r="D27" s="17">
        <v>33.6</v>
      </c>
      <c r="E27" s="3"/>
    </row>
    <row r="28" spans="1:5" ht="30">
      <c r="A28" s="18" t="s">
        <v>67</v>
      </c>
      <c r="B28" s="19">
        <v>952</v>
      </c>
      <c r="C28" s="15" t="s">
        <v>32</v>
      </c>
      <c r="D28" s="26">
        <f>D29+D30+D31+D32</f>
        <v>39958.100000000006</v>
      </c>
      <c r="E28" s="3"/>
    </row>
    <row r="29" spans="1:5" ht="75">
      <c r="A29" s="20" t="s">
        <v>68</v>
      </c>
      <c r="B29" s="19">
        <v>952</v>
      </c>
      <c r="C29" s="21" t="s">
        <v>33</v>
      </c>
      <c r="D29" s="22">
        <v>15494.5</v>
      </c>
      <c r="E29" s="3"/>
    </row>
    <row r="30" spans="1:5" ht="60">
      <c r="A30" s="20" t="s">
        <v>69</v>
      </c>
      <c r="B30" s="19">
        <v>952</v>
      </c>
      <c r="C30" s="21" t="s">
        <v>34</v>
      </c>
      <c r="D30" s="22">
        <v>1171.9000000000001</v>
      </c>
      <c r="E30" s="3"/>
    </row>
    <row r="31" spans="1:5" ht="30">
      <c r="A31" s="20" t="s">
        <v>70</v>
      </c>
      <c r="B31" s="19">
        <v>952</v>
      </c>
      <c r="C31" s="23" t="s">
        <v>35</v>
      </c>
      <c r="D31" s="22">
        <v>13999.9</v>
      </c>
      <c r="E31" s="3"/>
    </row>
    <row r="32" spans="1:5" ht="60">
      <c r="A32" s="20" t="s">
        <v>71</v>
      </c>
      <c r="B32" s="19">
        <v>952</v>
      </c>
      <c r="C32" s="23" t="s">
        <v>36</v>
      </c>
      <c r="D32" s="22">
        <v>9291.7999999999993</v>
      </c>
      <c r="E32" s="3"/>
    </row>
    <row r="33" spans="1:5" ht="75">
      <c r="A33" s="20" t="s">
        <v>72</v>
      </c>
      <c r="B33" s="19">
        <v>952</v>
      </c>
      <c r="C33" s="23" t="s">
        <v>37</v>
      </c>
      <c r="D33" s="22">
        <v>2698.3</v>
      </c>
      <c r="E33" s="3"/>
    </row>
    <row r="34" spans="1:5" ht="45">
      <c r="A34" s="20" t="s">
        <v>73</v>
      </c>
      <c r="B34" s="19">
        <v>952</v>
      </c>
      <c r="C34" s="23" t="s">
        <v>38</v>
      </c>
      <c r="D34" s="22">
        <v>4247.6000000000004</v>
      </c>
      <c r="E34" s="3"/>
    </row>
    <row r="35" spans="1:5" ht="75">
      <c r="A35" s="20" t="s">
        <v>74</v>
      </c>
      <c r="B35" s="19">
        <v>952</v>
      </c>
      <c r="C35" s="23" t="s">
        <v>39</v>
      </c>
      <c r="D35" s="22">
        <v>0</v>
      </c>
      <c r="E35" s="3"/>
    </row>
    <row r="36" spans="1:5" ht="30">
      <c r="A36" s="20" t="s">
        <v>75</v>
      </c>
      <c r="B36" s="19">
        <v>952</v>
      </c>
      <c r="C36" s="23" t="s">
        <v>40</v>
      </c>
      <c r="D36" s="22">
        <v>50</v>
      </c>
      <c r="E36" s="3"/>
    </row>
    <row r="37" spans="1:5" ht="30">
      <c r="A37" s="20" t="s">
        <v>76</v>
      </c>
      <c r="B37" s="19">
        <v>952</v>
      </c>
      <c r="C37" s="23" t="s">
        <v>41</v>
      </c>
      <c r="D37" s="22">
        <v>364.9</v>
      </c>
      <c r="E37" s="3"/>
    </row>
    <row r="38" spans="1:5" ht="45">
      <c r="A38" s="18" t="s">
        <v>77</v>
      </c>
      <c r="B38" s="19">
        <v>952</v>
      </c>
      <c r="C38" s="15" t="s">
        <v>42</v>
      </c>
      <c r="D38" s="22">
        <v>4249.8</v>
      </c>
      <c r="E38" s="4"/>
    </row>
    <row r="39" spans="1:5" ht="45">
      <c r="A39" s="18" t="s">
        <v>78</v>
      </c>
      <c r="B39" s="19">
        <v>952</v>
      </c>
      <c r="C39" s="15" t="s">
        <v>43</v>
      </c>
      <c r="D39" s="22">
        <v>50</v>
      </c>
      <c r="E39" s="3"/>
    </row>
    <row r="40" spans="1:5" ht="60">
      <c r="A40" s="18" t="s">
        <v>79</v>
      </c>
      <c r="B40" s="19">
        <v>952</v>
      </c>
      <c r="C40" s="23" t="s">
        <v>44</v>
      </c>
      <c r="D40" s="22">
        <v>10</v>
      </c>
      <c r="E40" s="3"/>
    </row>
    <row r="41" spans="1:5" ht="15">
      <c r="A41" s="20" t="s">
        <v>45</v>
      </c>
      <c r="B41" s="27" t="s">
        <v>46</v>
      </c>
      <c r="C41" s="23" t="s">
        <v>47</v>
      </c>
      <c r="D41" s="17">
        <f>+D12+D14+D19+D24+D26+D28+D33+D34+D35+D36+D37+D38+D39+D40</f>
        <v>355011.5</v>
      </c>
      <c r="E41" s="3"/>
    </row>
    <row r="42" spans="1:5" ht="15">
      <c r="A42" s="20" t="s">
        <v>48</v>
      </c>
      <c r="B42" s="27" t="s">
        <v>46</v>
      </c>
      <c r="C42" s="23" t="s">
        <v>49</v>
      </c>
      <c r="D42" s="17">
        <f>D43+D44+D45+D46+D47+D48+D49+D50+D51+D52+D53+D55+D56+D57+D58+D59+D54</f>
        <v>692116.1</v>
      </c>
      <c r="E42" s="3"/>
    </row>
    <row r="43" spans="1:5" ht="30">
      <c r="A43" s="20" t="s">
        <v>80</v>
      </c>
      <c r="B43" s="23">
        <v>952</v>
      </c>
      <c r="C43" s="24" t="s">
        <v>50</v>
      </c>
      <c r="D43" s="25">
        <v>38289.699999999997</v>
      </c>
      <c r="E43" s="3"/>
    </row>
    <row r="44" spans="1:5" ht="35.25" customHeight="1">
      <c r="A44" s="20" t="s">
        <v>81</v>
      </c>
      <c r="B44" s="23">
        <v>952</v>
      </c>
      <c r="C44" s="24" t="s">
        <v>51</v>
      </c>
      <c r="D44" s="25">
        <v>84496.8</v>
      </c>
    </row>
    <row r="45" spans="1:5" ht="30">
      <c r="A45" s="20" t="s">
        <v>96</v>
      </c>
      <c r="B45" s="23">
        <v>952</v>
      </c>
      <c r="C45" s="24" t="s">
        <v>54</v>
      </c>
      <c r="D45" s="25">
        <v>622.9</v>
      </c>
    </row>
    <row r="46" spans="1:5" ht="30">
      <c r="A46" s="20" t="s">
        <v>52</v>
      </c>
      <c r="B46" s="23">
        <v>952</v>
      </c>
      <c r="C46" s="24" t="s">
        <v>53</v>
      </c>
      <c r="D46" s="25">
        <v>17775.400000000001</v>
      </c>
    </row>
    <row r="47" spans="1:5" ht="45">
      <c r="A47" s="20" t="s">
        <v>82</v>
      </c>
      <c r="B47" s="23">
        <v>952</v>
      </c>
      <c r="C47" s="24" t="s">
        <v>54</v>
      </c>
      <c r="D47" s="25">
        <v>171163.7</v>
      </c>
    </row>
    <row r="48" spans="1:5" ht="63" customHeight="1">
      <c r="A48" s="20" t="s">
        <v>83</v>
      </c>
      <c r="B48" s="23">
        <v>952</v>
      </c>
      <c r="C48" s="24" t="s">
        <v>54</v>
      </c>
      <c r="D48" s="25">
        <v>23795.5</v>
      </c>
    </row>
    <row r="49" spans="1:5" ht="30">
      <c r="A49" s="20" t="s">
        <v>84</v>
      </c>
      <c r="B49" s="23">
        <v>952</v>
      </c>
      <c r="C49" s="24" t="s">
        <v>54</v>
      </c>
      <c r="D49" s="25">
        <v>195084.1</v>
      </c>
    </row>
    <row r="50" spans="1:5" ht="15">
      <c r="A50" s="20" t="s">
        <v>85</v>
      </c>
      <c r="B50" s="23">
        <v>952</v>
      </c>
      <c r="C50" s="24" t="s">
        <v>54</v>
      </c>
      <c r="D50" s="25">
        <v>15000</v>
      </c>
    </row>
    <row r="51" spans="1:5" ht="60">
      <c r="A51" s="20" t="s">
        <v>86</v>
      </c>
      <c r="B51" s="23">
        <v>952</v>
      </c>
      <c r="C51" s="23" t="s">
        <v>55</v>
      </c>
      <c r="D51" s="25">
        <v>477.9</v>
      </c>
    </row>
    <row r="52" spans="1:5" ht="60">
      <c r="A52" s="20" t="s">
        <v>87</v>
      </c>
      <c r="B52" s="23">
        <v>952</v>
      </c>
      <c r="C52" s="23" t="s">
        <v>55</v>
      </c>
      <c r="D52" s="25">
        <v>65.3</v>
      </c>
    </row>
    <row r="53" spans="1:5" ht="90">
      <c r="A53" s="20" t="s">
        <v>94</v>
      </c>
      <c r="B53" s="23">
        <v>952</v>
      </c>
      <c r="C53" s="23" t="s">
        <v>55</v>
      </c>
      <c r="D53" s="25">
        <v>0.7</v>
      </c>
    </row>
    <row r="54" spans="1:5" ht="45">
      <c r="A54" s="20" t="s">
        <v>93</v>
      </c>
      <c r="B54" s="23">
        <v>952</v>
      </c>
      <c r="C54" s="24" t="s">
        <v>56</v>
      </c>
      <c r="D54" s="25">
        <v>80522.7</v>
      </c>
    </row>
    <row r="55" spans="1:5" ht="15">
      <c r="A55" s="20" t="s">
        <v>88</v>
      </c>
      <c r="B55" s="23">
        <v>952</v>
      </c>
      <c r="C55" s="24" t="s">
        <v>56</v>
      </c>
      <c r="D55" s="25">
        <v>11932</v>
      </c>
      <c r="E55" s="5"/>
    </row>
    <row r="56" spans="1:5" ht="15">
      <c r="A56" s="20" t="s">
        <v>89</v>
      </c>
      <c r="B56" s="23">
        <v>952</v>
      </c>
      <c r="C56" s="24" t="s">
        <v>56</v>
      </c>
      <c r="D56" s="25">
        <v>14208.1</v>
      </c>
    </row>
    <row r="57" spans="1:5" ht="15">
      <c r="A57" s="20" t="s">
        <v>92</v>
      </c>
      <c r="B57" s="23">
        <v>952</v>
      </c>
      <c r="C57" s="24" t="s">
        <v>56</v>
      </c>
      <c r="D57" s="25">
        <v>8743</v>
      </c>
    </row>
    <row r="58" spans="1:5" ht="15">
      <c r="A58" s="20" t="s">
        <v>90</v>
      </c>
      <c r="B58" s="23">
        <v>952</v>
      </c>
      <c r="C58" s="24" t="s">
        <v>56</v>
      </c>
      <c r="D58" s="25">
        <v>20618</v>
      </c>
      <c r="E58" s="5"/>
    </row>
    <row r="59" spans="1:5" ht="15">
      <c r="A59" s="20" t="s">
        <v>91</v>
      </c>
      <c r="B59" s="23">
        <v>952</v>
      </c>
      <c r="C59" s="24" t="s">
        <v>56</v>
      </c>
      <c r="D59" s="25">
        <v>9320.2999999999993</v>
      </c>
      <c r="E59" s="5"/>
    </row>
    <row r="60" spans="1:5" ht="15">
      <c r="A60" s="28" t="s">
        <v>57</v>
      </c>
      <c r="B60" s="23"/>
      <c r="C60" s="23"/>
      <c r="D60" s="29">
        <f>+D41+D42</f>
        <v>1047127.6</v>
      </c>
    </row>
    <row r="61" spans="1:5">
      <c r="A61" s="6"/>
      <c r="B61" s="6"/>
      <c r="C61" s="6"/>
      <c r="D61" s="7"/>
    </row>
    <row r="62" spans="1:5" ht="15.75">
      <c r="A62" s="8"/>
    </row>
  </sheetData>
  <mergeCells count="6">
    <mergeCell ref="B4:D4"/>
    <mergeCell ref="B5:E5"/>
    <mergeCell ref="A7:D7"/>
    <mergeCell ref="A9:A10"/>
    <mergeCell ref="B9:C9"/>
    <mergeCell ref="D9:D10"/>
  </mergeCells>
  <pageMargins left="0.78740157480314965" right="0.59055118110236227" top="0.59055118110236227" bottom="0.59055118110236227" header="0.15748031496062992" footer="0.19685039370078741"/>
  <pageSetup paperSize="9" scale="6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2022</vt:lpstr>
      <vt:lpstr>'2022'!Область_печати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 Windows</cp:lastModifiedBy>
  <cp:lastPrinted>2021-12-23T01:57:49Z</cp:lastPrinted>
  <dcterms:created xsi:type="dcterms:W3CDTF">2021-12-15T02:45:11Z</dcterms:created>
  <dcterms:modified xsi:type="dcterms:W3CDTF">2021-12-23T01:58:03Z</dcterms:modified>
</cp:coreProperties>
</file>