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расходов'!$A$1:$AU$66</definedName>
  </definedNames>
  <calcPr fullCalcOnLoad="1"/>
</workbook>
</file>

<file path=xl/sharedStrings.xml><?xml version="1.0" encoding="utf-8"?>
<sst xmlns="http://schemas.openxmlformats.org/spreadsheetml/2006/main" count="213" uniqueCount="75">
  <si>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</si>
  <si>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</si>
  <si>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</si>
  <si>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</si>
  <si>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</si>
  <si>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</si>
  <si>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</si>
  <si>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</si>
  <si>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</si>
  <si>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</si>
  <si>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ВСЕГО  по программам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</si>
  <si>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</si>
  <si>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</si>
  <si>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</si>
  <si>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</si>
  <si>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</si>
  <si>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</si>
  <si>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</si>
  <si>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</si>
  <si>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</si>
  <si>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</si>
  <si>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</si>
  <si>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</si>
  <si>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</si>
  <si>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</si>
  <si>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</si>
  <si>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>Потребность в средствах</t>
  </si>
  <si>
    <t xml:space="preserve">Сумма </t>
  </si>
  <si>
    <t>0408</t>
  </si>
  <si>
    <t>0503</t>
  </si>
  <si>
    <t>(тыс. рублей)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</si>
  <si>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</si>
  <si>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952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</si>
  <si>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</si>
  <si>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</si>
  <si>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</si>
  <si>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</si>
  <si>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7961000000</t>
  </si>
  <si>
    <t>7960300000</t>
  </si>
  <si>
    <t>7961600000</t>
  </si>
  <si>
    <t>7961900000</t>
  </si>
  <si>
    <t>7960400000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</si>
  <si>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</si>
  <si>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</si>
  <si>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</si>
  <si>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</si>
  <si>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</si>
  <si>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</si>
  <si>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</si>
  <si>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7962300000</t>
  </si>
  <si>
    <t>7961800000</t>
  </si>
  <si>
    <t>7960600000</t>
  </si>
  <si>
    <t>7960700000</t>
  </si>
  <si>
    <t xml:space="preserve">Распределение бюджетных ассигнований на реализацию мероприятий   </t>
  </si>
  <si>
    <t>муниципальных программ, осуществляемых за счет средств местного бюджета на 2021 год</t>
  </si>
  <si>
    <t>0314</t>
  </si>
  <si>
    <t>79616S2370</t>
  </si>
  <si>
    <t>79618S2370</t>
  </si>
  <si>
    <t>79619S2370</t>
  </si>
  <si>
    <t>7962100000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</si>
  <si>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</si>
  <si>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0310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</si>
  <si>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</si>
  <si>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</si>
  <si>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</si>
  <si>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</si>
  <si>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79616S2951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</si>
  <si>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</si>
  <si>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</si>
  <si>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</si>
  <si>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7961100000</t>
  </si>
  <si>
    <t>Муниципальная программа " Энергосбережение и повышение энергетической эффективности в муниципальном образовании "город Усть-Кут" на 2021-2025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</si>
  <si>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</si>
  <si>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от 03.11.2021г. № 212/42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</si>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</sst>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185" fontId="9" fillId="0" borderId="18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49" fontId="8" fillId="0" borderId="30" xfId="0" applyNumberFormat="1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185" fontId="9" fillId="0" borderId="35" xfId="0" applyNumberFormat="1" applyFont="1" applyFill="1" applyBorder="1" applyAlignment="1">
      <alignment horizontal="right" vertical="center" wrapText="1"/>
    </xf>
    <xf numFmtId="185" fontId="8" fillId="0" borderId="18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85" fontId="49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5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zoomScalePageLayoutView="43" workbookViewId="0" topLeftCell="A34">
      <selection activeCell="F51" sqref="F51"/>
    </sheetView>
  </sheetViews>
  <sheetFormatPr defaultColWidth="3.75390625" defaultRowHeight="25.5" customHeight="1"/>
  <cols>
    <col min="1" max="1" width="4.375" style="30" customWidth="1"/>
    <col min="2" max="2" width="57.375" style="30" customWidth="1"/>
    <col min="3" max="3" width="8.125" style="30" customWidth="1"/>
    <col min="4" max="4" width="9.125" style="30" customWidth="1"/>
    <col min="5" max="5" width="15.625" style="30" customWidth="1"/>
    <col min="6" max="6" width="8.625" style="30" customWidth="1"/>
    <col min="7" max="7" width="3.75390625" style="30" hidden="1" customWidth="1"/>
    <col min="8" max="8" width="2.125" style="30" hidden="1" customWidth="1"/>
    <col min="9" max="28" width="3.75390625" style="30" hidden="1" customWidth="1"/>
    <col min="29" max="29" width="7.875" style="30" hidden="1" customWidth="1"/>
    <col min="30" max="30" width="10.625" style="30" customWidth="1"/>
    <col min="31" max="45" width="3.75390625" style="30" hidden="1" customWidth="1"/>
    <col min="46" max="46" width="3.875" style="30" hidden="1" customWidth="1"/>
    <col min="47" max="47" width="1.00390625" style="30" hidden="1" customWidth="1"/>
    <col min="48" max="16384" width="3.75390625" style="30" customWidth="1"/>
  </cols>
  <sheetData>
    <row r="1" spans="1:49" ht="12.75" customHeight="1">
      <c r="A1" s="23"/>
      <c r="B1" s="23"/>
      <c r="C1" s="24"/>
      <c r="D1" s="25"/>
      <c r="E1" s="26" t="s">
        <v>20</v>
      </c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9"/>
    </row>
    <row r="2" spans="1:49" ht="12.75" customHeight="1">
      <c r="A2" s="31"/>
      <c r="B2" s="31"/>
      <c r="C2" s="32"/>
      <c r="D2" s="31"/>
      <c r="E2" s="33" t="s">
        <v>14</v>
      </c>
      <c r="F2" s="33"/>
      <c r="G2" s="33"/>
      <c r="H2" s="33"/>
      <c r="I2" s="33"/>
      <c r="J2" s="33"/>
      <c r="K2" s="33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9"/>
    </row>
    <row r="3" spans="3:49" ht="12.75" customHeight="1">
      <c r="C3" s="34"/>
      <c r="E3" s="27" t="s">
        <v>13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</row>
    <row r="4" spans="1:49" ht="12.75" customHeight="1">
      <c r="A4" s="35"/>
      <c r="B4" s="35"/>
      <c r="C4" s="36"/>
      <c r="D4" s="35"/>
      <c r="E4" s="37" t="s">
        <v>15</v>
      </c>
      <c r="F4" s="38"/>
      <c r="G4" s="38"/>
      <c r="H4" s="38"/>
      <c r="I4" s="38"/>
      <c r="J4" s="38"/>
      <c r="K4" s="3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28"/>
      <c r="AS4" s="28"/>
      <c r="AT4" s="28"/>
      <c r="AU4" s="28"/>
      <c r="AV4" s="28"/>
      <c r="AW4" s="29"/>
    </row>
    <row r="5" spans="1:72" ht="12.75" customHeight="1">
      <c r="A5" s="40"/>
      <c r="B5" s="40"/>
      <c r="C5" s="41"/>
      <c r="D5" s="40"/>
      <c r="E5" s="125" t="s">
        <v>73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29"/>
      <c r="BB5" s="42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8.25" customHeight="1">
      <c r="A6" s="40"/>
      <c r="B6" s="40"/>
      <c r="C6" s="40"/>
      <c r="D6" s="4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BB6" s="44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>
      <c r="A7" s="121" t="s">
        <v>53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6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5" customHeight="1">
      <c r="A8" s="121" t="s">
        <v>54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BB8" s="35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35"/>
    </row>
    <row r="9" spans="1:73" ht="25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9"/>
      <c r="AS9" s="45"/>
      <c r="AT9" s="4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</row>
    <row r="10" spans="1:73" ht="12.75" customHeight="1">
      <c r="A10" s="122" t="s">
        <v>30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BF10" s="31"/>
      <c r="BG10" s="31"/>
      <c r="BH10" s="31"/>
      <c r="BI10" s="31"/>
      <c r="BJ10" s="31"/>
      <c r="BK10" s="1"/>
      <c r="BL10" s="31"/>
      <c r="BM10" s="1"/>
      <c r="BN10" s="1"/>
      <c r="BO10" s="1"/>
      <c r="BP10" s="1"/>
      <c r="BQ10" s="1"/>
      <c r="BR10" s="1"/>
      <c r="BS10" s="1"/>
      <c r="BT10" s="1"/>
      <c r="BU10" s="50"/>
    </row>
    <row r="11" spans="1:73" ht="18.75" customHeight="1">
      <c r="A11" s="123" t="s">
        <v>8</v>
      </c>
      <c r="B11" s="104" t="s">
        <v>5</v>
      </c>
      <c r="C11" s="104" t="s">
        <v>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 t="s">
        <v>27</v>
      </c>
      <c r="AE11" s="119" t="s">
        <v>0</v>
      </c>
      <c r="AF11" s="111" t="s">
        <v>0</v>
      </c>
      <c r="AG11" s="111" t="s">
        <v>0</v>
      </c>
      <c r="AH11" s="111" t="s">
        <v>0</v>
      </c>
      <c r="AI11" s="111" t="s">
        <v>0</v>
      </c>
      <c r="AJ11" s="111" t="s">
        <v>0</v>
      </c>
      <c r="AK11" s="111" t="s">
        <v>0</v>
      </c>
      <c r="AL11" s="111" t="s">
        <v>0</v>
      </c>
      <c r="AM11" s="111" t="s">
        <v>0</v>
      </c>
      <c r="AN11" s="111" t="s">
        <v>0</v>
      </c>
      <c r="AO11" s="111" t="s">
        <v>0</v>
      </c>
      <c r="AP11" s="111" t="s">
        <v>0</v>
      </c>
      <c r="AQ11" s="111" t="s">
        <v>0</v>
      </c>
      <c r="AR11" s="111" t="s">
        <v>0</v>
      </c>
      <c r="AS11" s="111" t="s">
        <v>0</v>
      </c>
      <c r="AT11" s="111" t="s">
        <v>0</v>
      </c>
      <c r="AU11" s="109" t="s">
        <v>26</v>
      </c>
      <c r="BU11" s="51"/>
    </row>
    <row r="12" spans="1:75" ht="18.75" customHeight="1">
      <c r="A12" s="124"/>
      <c r="B12" s="104"/>
      <c r="C12" s="52" t="s">
        <v>4</v>
      </c>
      <c r="D12" s="52" t="s">
        <v>1</v>
      </c>
      <c r="E12" s="52" t="s">
        <v>2</v>
      </c>
      <c r="F12" s="52" t="s">
        <v>3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20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0"/>
      <c r="AV12" s="1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</row>
    <row r="13" spans="1:51" ht="12.75">
      <c r="A13" s="83">
        <v>1</v>
      </c>
      <c r="B13" s="86" t="s">
        <v>65</v>
      </c>
      <c r="C13" s="2" t="s">
        <v>32</v>
      </c>
      <c r="D13" s="2" t="s">
        <v>17</v>
      </c>
      <c r="E13" s="3" t="s">
        <v>37</v>
      </c>
      <c r="F13" s="2" t="s">
        <v>21</v>
      </c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75">
        <v>5957.9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4">
        <v>4486</v>
      </c>
      <c r="AV13" s="1"/>
      <c r="AY13" s="1"/>
    </row>
    <row r="14" spans="1:51" ht="12.75">
      <c r="A14" s="84"/>
      <c r="B14" s="87"/>
      <c r="C14" s="2" t="s">
        <v>32</v>
      </c>
      <c r="D14" s="2" t="s">
        <v>17</v>
      </c>
      <c r="E14" s="3" t="s">
        <v>37</v>
      </c>
      <c r="F14" s="2" t="s">
        <v>22</v>
      </c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75">
        <v>115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5"/>
      <c r="AV14" s="1"/>
      <c r="AY14" s="1"/>
    </row>
    <row r="15" spans="1:51" ht="12.75">
      <c r="A15" s="84"/>
      <c r="B15" s="87"/>
      <c r="C15" s="2" t="s">
        <v>32</v>
      </c>
      <c r="D15" s="2" t="s">
        <v>28</v>
      </c>
      <c r="E15" s="3" t="s">
        <v>37</v>
      </c>
      <c r="F15" s="2" t="s">
        <v>21</v>
      </c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75">
        <v>1509.4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5"/>
      <c r="AV15" s="1"/>
      <c r="AY15" s="1"/>
    </row>
    <row r="16" spans="1:51" ht="12.75">
      <c r="A16" s="84"/>
      <c r="B16" s="87"/>
      <c r="C16" s="2" t="s">
        <v>32</v>
      </c>
      <c r="D16" s="2" t="s">
        <v>18</v>
      </c>
      <c r="E16" s="3" t="s">
        <v>37</v>
      </c>
      <c r="F16" s="2" t="s">
        <v>21</v>
      </c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75">
        <v>1319.4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5"/>
      <c r="AV16" s="1"/>
      <c r="AY16" s="1"/>
    </row>
    <row r="17" spans="1:51" ht="12.75">
      <c r="A17" s="84"/>
      <c r="B17" s="87"/>
      <c r="C17" s="2" t="s">
        <v>32</v>
      </c>
      <c r="D17" s="2" t="s">
        <v>7</v>
      </c>
      <c r="E17" s="3" t="s">
        <v>37</v>
      </c>
      <c r="F17" s="2" t="s">
        <v>21</v>
      </c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75">
        <v>7724.9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5"/>
      <c r="AV17" s="1"/>
      <c r="AY17" s="1"/>
    </row>
    <row r="18" spans="1:51" ht="12.75">
      <c r="A18" s="84"/>
      <c r="B18" s="87"/>
      <c r="C18" s="2" t="s">
        <v>32</v>
      </c>
      <c r="D18" s="2" t="s">
        <v>12</v>
      </c>
      <c r="E18" s="3" t="s">
        <v>37</v>
      </c>
      <c r="F18" s="2" t="s">
        <v>21</v>
      </c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75">
        <v>5332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5"/>
      <c r="AV18" s="1"/>
      <c r="AY18" s="1"/>
    </row>
    <row r="19" spans="1:48" ht="12.75">
      <c r="A19" s="85"/>
      <c r="B19" s="88"/>
      <c r="C19" s="106" t="s">
        <v>19</v>
      </c>
      <c r="D19" s="107"/>
      <c r="E19" s="107"/>
      <c r="F19" s="108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9"/>
      <c r="AD19" s="76">
        <f>SUM(AD13:AD18)</f>
        <v>21958.6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5"/>
      <c r="AV19" s="1"/>
    </row>
    <row r="20" spans="1:48" ht="15" customHeight="1">
      <c r="A20" s="83">
        <v>2</v>
      </c>
      <c r="B20" s="86" t="s">
        <v>35</v>
      </c>
      <c r="C20" s="10" t="s">
        <v>32</v>
      </c>
      <c r="D20" s="10" t="s">
        <v>18</v>
      </c>
      <c r="E20" s="2" t="s">
        <v>38</v>
      </c>
      <c r="F20" s="10" t="s">
        <v>21</v>
      </c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77">
        <v>8594.1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6"/>
      <c r="AV20" s="1"/>
    </row>
    <row r="21" spans="1:48" ht="18.75" customHeight="1">
      <c r="A21" s="84"/>
      <c r="B21" s="87"/>
      <c r="C21" s="10" t="s">
        <v>32</v>
      </c>
      <c r="D21" s="10" t="s">
        <v>29</v>
      </c>
      <c r="E21" s="2" t="s">
        <v>38</v>
      </c>
      <c r="F21" s="10" t="s">
        <v>21</v>
      </c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"/>
      <c r="AD21" s="77">
        <v>1791.8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6"/>
      <c r="AV21" s="1"/>
    </row>
    <row r="22" spans="1:59" ht="28.5" customHeight="1">
      <c r="A22" s="113"/>
      <c r="B22" s="113"/>
      <c r="C22" s="89" t="s">
        <v>19</v>
      </c>
      <c r="D22" s="90"/>
      <c r="E22" s="90"/>
      <c r="F22" s="9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4"/>
      <c r="AD22" s="82">
        <f>AD20+AD21</f>
        <v>10385.9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6"/>
      <c r="AV22" s="1"/>
      <c r="BB22" s="1"/>
      <c r="BC22" s="1"/>
      <c r="BD22" s="1"/>
      <c r="BE22" s="1"/>
      <c r="BF22" s="1"/>
      <c r="BG22" s="1"/>
    </row>
    <row r="23" spans="1:79" ht="12.75" customHeight="1">
      <c r="A23" s="83">
        <v>3</v>
      </c>
      <c r="B23" s="86" t="s">
        <v>62</v>
      </c>
      <c r="C23" s="2" t="s">
        <v>32</v>
      </c>
      <c r="D23" s="2" t="s">
        <v>18</v>
      </c>
      <c r="E23" s="3" t="s">
        <v>39</v>
      </c>
      <c r="F23" s="2" t="s">
        <v>21</v>
      </c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75">
        <v>71093.4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6"/>
      <c r="AV23" s="1"/>
      <c r="AW23" s="58"/>
      <c r="AX23" s="59"/>
      <c r="AY23" s="60"/>
      <c r="AZ23" s="60"/>
      <c r="BA23" s="60"/>
      <c r="BB23" s="60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61"/>
      <c r="CA23" s="1"/>
    </row>
    <row r="24" spans="1:79" ht="12.75" customHeight="1">
      <c r="A24" s="84"/>
      <c r="B24" s="87"/>
      <c r="C24" s="2" t="s">
        <v>32</v>
      </c>
      <c r="D24" s="2" t="s">
        <v>18</v>
      </c>
      <c r="E24" s="3" t="s">
        <v>39</v>
      </c>
      <c r="F24" s="2" t="s">
        <v>23</v>
      </c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75">
        <v>4363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6"/>
      <c r="AV24" s="1"/>
      <c r="AW24" s="58"/>
      <c r="AX24" s="59"/>
      <c r="AY24" s="60"/>
      <c r="AZ24" s="60"/>
      <c r="BA24" s="60"/>
      <c r="BB24" s="60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61"/>
      <c r="CA24" s="1"/>
    </row>
    <row r="25" spans="1:79" ht="12.75" customHeight="1">
      <c r="A25" s="84"/>
      <c r="B25" s="87"/>
      <c r="C25" s="2" t="s">
        <v>32</v>
      </c>
      <c r="D25" s="2" t="s">
        <v>18</v>
      </c>
      <c r="E25" s="3" t="s">
        <v>56</v>
      </c>
      <c r="F25" s="2" t="s">
        <v>21</v>
      </c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80"/>
      <c r="AD25" s="75">
        <v>525.1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6"/>
      <c r="AV25" s="1"/>
      <c r="AW25" s="58"/>
      <c r="AX25" s="59"/>
      <c r="AY25" s="60"/>
      <c r="AZ25" s="60"/>
      <c r="BA25" s="60"/>
      <c r="BB25" s="60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1"/>
      <c r="CA25" s="1"/>
    </row>
    <row r="26" spans="1:79" ht="12.75" customHeight="1">
      <c r="A26" s="84"/>
      <c r="B26" s="87"/>
      <c r="C26" s="2" t="s">
        <v>32</v>
      </c>
      <c r="D26" s="2" t="s">
        <v>18</v>
      </c>
      <c r="E26" s="3" t="s">
        <v>66</v>
      </c>
      <c r="F26" s="2" t="s">
        <v>23</v>
      </c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  <c r="AD26" s="75">
        <v>2222.2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6"/>
      <c r="AV26" s="1"/>
      <c r="AW26" s="58"/>
      <c r="AX26" s="59"/>
      <c r="AY26" s="60"/>
      <c r="AZ26" s="60"/>
      <c r="BA26" s="60"/>
      <c r="BB26" s="60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1"/>
      <c r="CA26" s="1"/>
    </row>
    <row r="27" spans="1:79" ht="20.25" customHeight="1">
      <c r="A27" s="85"/>
      <c r="B27" s="88"/>
      <c r="C27" s="89" t="s">
        <v>19</v>
      </c>
      <c r="D27" s="90"/>
      <c r="E27" s="90"/>
      <c r="F27" s="9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76">
        <f>AD23+AD24+AD25+AD26</f>
        <v>78203.7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6"/>
      <c r="AV27" s="1"/>
      <c r="AW27" s="58"/>
      <c r="AX27" s="59"/>
      <c r="AY27" s="60"/>
      <c r="AZ27" s="60"/>
      <c r="BA27" s="60"/>
      <c r="BB27" s="60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61"/>
      <c r="CA27" s="1"/>
    </row>
    <row r="28" spans="1:79" ht="17.25" customHeight="1">
      <c r="A28" s="83">
        <v>4</v>
      </c>
      <c r="B28" s="86" t="s">
        <v>31</v>
      </c>
      <c r="C28" s="10" t="s">
        <v>32</v>
      </c>
      <c r="D28" s="10" t="s">
        <v>28</v>
      </c>
      <c r="E28" s="11" t="s">
        <v>40</v>
      </c>
      <c r="F28" s="10" t="s">
        <v>21</v>
      </c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77">
        <v>1216.6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6">
        <v>500</v>
      </c>
      <c r="AV28" s="62"/>
      <c r="AW28" s="58"/>
      <c r="AX28" s="59"/>
      <c r="AY28" s="60"/>
      <c r="AZ28" s="60"/>
      <c r="BA28" s="60"/>
      <c r="BB28" s="63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61"/>
      <c r="CA28" s="1"/>
    </row>
    <row r="29" spans="1:79" ht="15" customHeight="1">
      <c r="A29" s="84"/>
      <c r="B29" s="87"/>
      <c r="C29" s="10" t="s">
        <v>32</v>
      </c>
      <c r="D29" s="10" t="s">
        <v>28</v>
      </c>
      <c r="E29" s="11" t="s">
        <v>40</v>
      </c>
      <c r="F29" s="10" t="s">
        <v>22</v>
      </c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77">
        <v>6146.9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6"/>
      <c r="AV29" s="62"/>
      <c r="AW29" s="58"/>
      <c r="AX29" s="59"/>
      <c r="AY29" s="60"/>
      <c r="AZ29" s="60"/>
      <c r="BA29" s="60"/>
      <c r="BB29" s="63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61"/>
      <c r="CA29" s="1"/>
    </row>
    <row r="30" spans="1:79" ht="15" customHeight="1">
      <c r="A30" s="84"/>
      <c r="B30" s="87"/>
      <c r="C30" s="10" t="s">
        <v>32</v>
      </c>
      <c r="D30" s="10" t="s">
        <v>28</v>
      </c>
      <c r="E30" s="11" t="s">
        <v>58</v>
      </c>
      <c r="F30" s="10" t="s">
        <v>21</v>
      </c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4"/>
      <c r="AD30" s="77">
        <v>284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6"/>
      <c r="AV30" s="62"/>
      <c r="AW30" s="58"/>
      <c r="AX30" s="59"/>
      <c r="AY30" s="60"/>
      <c r="AZ30" s="60"/>
      <c r="BA30" s="60"/>
      <c r="BB30" s="63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61"/>
      <c r="CA30" s="1"/>
    </row>
    <row r="31" spans="1:79" ht="19.5" customHeight="1">
      <c r="A31" s="85"/>
      <c r="B31" s="88"/>
      <c r="C31" s="89" t="s">
        <v>19</v>
      </c>
      <c r="D31" s="90"/>
      <c r="E31" s="90"/>
      <c r="F31" s="9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4"/>
      <c r="AD31" s="81">
        <f>AD28+AD29+AD30</f>
        <v>7647.5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6"/>
      <c r="AV31" s="62"/>
      <c r="AW31" s="58"/>
      <c r="AX31" s="59"/>
      <c r="AY31" s="60"/>
      <c r="AZ31" s="60"/>
      <c r="BA31" s="60"/>
      <c r="BB31" s="63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61"/>
      <c r="CA31" s="1"/>
    </row>
    <row r="32" spans="1:47" ht="13.5" customHeight="1">
      <c r="A32" s="83">
        <v>5</v>
      </c>
      <c r="B32" s="86" t="s">
        <v>36</v>
      </c>
      <c r="C32" s="2" t="s">
        <v>32</v>
      </c>
      <c r="D32" s="2" t="s">
        <v>9</v>
      </c>
      <c r="E32" s="3" t="s">
        <v>41</v>
      </c>
      <c r="F32" s="2" t="s">
        <v>22</v>
      </c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4"/>
      <c r="AD32" s="75">
        <v>250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6">
        <v>500</v>
      </c>
    </row>
    <row r="33" spans="1:47" ht="27.75" customHeight="1">
      <c r="A33" s="85"/>
      <c r="B33" s="88"/>
      <c r="C33" s="89" t="s">
        <v>19</v>
      </c>
      <c r="D33" s="90"/>
      <c r="E33" s="90"/>
      <c r="F33" s="9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4"/>
      <c r="AD33" s="57">
        <f>AD32</f>
        <v>250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6"/>
    </row>
    <row r="34" spans="1:47" ht="12.75">
      <c r="A34" s="83">
        <v>6</v>
      </c>
      <c r="B34" s="114" t="s">
        <v>34</v>
      </c>
      <c r="C34" s="96" t="s">
        <v>32</v>
      </c>
      <c r="D34" s="10" t="s">
        <v>7</v>
      </c>
      <c r="E34" s="11" t="s">
        <v>59</v>
      </c>
      <c r="F34" s="10" t="s">
        <v>23</v>
      </c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9"/>
      <c r="AD34" s="77">
        <v>3777.8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6"/>
    </row>
    <row r="35" spans="1:47" ht="12.75" customHeight="1">
      <c r="A35" s="84"/>
      <c r="B35" s="115"/>
      <c r="C35" s="97"/>
      <c r="D35" s="10" t="s">
        <v>11</v>
      </c>
      <c r="E35" s="11" t="s">
        <v>59</v>
      </c>
      <c r="F35" s="10" t="s">
        <v>24</v>
      </c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  <c r="AD35" s="77">
        <v>20276.6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6"/>
    </row>
    <row r="36" spans="1:47" ht="12.75" customHeight="1">
      <c r="A36" s="84"/>
      <c r="B36" s="115"/>
      <c r="C36" s="96" t="s">
        <v>32</v>
      </c>
      <c r="D36" s="10" t="s">
        <v>7</v>
      </c>
      <c r="E36" s="11" t="s">
        <v>42</v>
      </c>
      <c r="F36" s="10" t="s">
        <v>23</v>
      </c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  <c r="AD36" s="77">
        <v>55.1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6"/>
    </row>
    <row r="37" spans="1:47" ht="12.75" customHeight="1">
      <c r="A37" s="84"/>
      <c r="B37" s="115"/>
      <c r="C37" s="97"/>
      <c r="D37" s="10" t="s">
        <v>11</v>
      </c>
      <c r="E37" s="11" t="s">
        <v>42</v>
      </c>
      <c r="F37" s="10" t="s">
        <v>24</v>
      </c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  <c r="AD37" s="77">
        <v>736.4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6"/>
    </row>
    <row r="38" spans="1:47" ht="12.75" customHeight="1">
      <c r="A38" s="84"/>
      <c r="B38" s="115"/>
      <c r="C38" s="96" t="s">
        <v>32</v>
      </c>
      <c r="D38" s="2" t="s">
        <v>7</v>
      </c>
      <c r="E38" s="22" t="s">
        <v>43</v>
      </c>
      <c r="F38" s="2" t="s">
        <v>23</v>
      </c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  <c r="AD38" s="77">
        <v>1660.4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6"/>
    </row>
    <row r="39" spans="1:47" ht="12.75" customHeight="1">
      <c r="A39" s="84"/>
      <c r="B39" s="115"/>
      <c r="C39" s="97"/>
      <c r="D39" s="2" t="s">
        <v>11</v>
      </c>
      <c r="E39" s="22" t="s">
        <v>43</v>
      </c>
      <c r="F39" s="2" t="s">
        <v>24</v>
      </c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  <c r="AD39" s="77">
        <v>7294.7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6"/>
    </row>
    <row r="40" spans="1:47" ht="18.75" customHeight="1">
      <c r="A40" s="85"/>
      <c r="B40" s="116"/>
      <c r="C40" s="106" t="s">
        <v>19</v>
      </c>
      <c r="D40" s="117"/>
      <c r="E40" s="117"/>
      <c r="F40" s="118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  <c r="AD40" s="81">
        <f>SUM(AD34:AD39)</f>
        <v>33801</v>
      </c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5"/>
    </row>
    <row r="41" spans="1:48" ht="12.75">
      <c r="A41" s="83">
        <v>7</v>
      </c>
      <c r="B41" s="86" t="s">
        <v>74</v>
      </c>
      <c r="C41" s="2" t="s">
        <v>32</v>
      </c>
      <c r="D41" s="2" t="s">
        <v>12</v>
      </c>
      <c r="E41" s="3" t="s">
        <v>44</v>
      </c>
      <c r="F41" s="2" t="s">
        <v>21</v>
      </c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75">
        <v>47405.7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66"/>
      <c r="AV41" s="1"/>
    </row>
    <row r="42" spans="1:48" ht="12.75" hidden="1">
      <c r="A42" s="84"/>
      <c r="B42" s="87"/>
      <c r="C42" s="2" t="s">
        <v>32</v>
      </c>
      <c r="D42" s="2" t="s">
        <v>12</v>
      </c>
      <c r="E42" s="3" t="s">
        <v>44</v>
      </c>
      <c r="F42" s="2" t="s">
        <v>23</v>
      </c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75">
        <v>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66"/>
      <c r="AV42" s="1"/>
    </row>
    <row r="43" spans="1:48" ht="12.75">
      <c r="A43" s="84"/>
      <c r="B43" s="87"/>
      <c r="C43" s="67" t="s">
        <v>32</v>
      </c>
      <c r="D43" s="2" t="s">
        <v>12</v>
      </c>
      <c r="E43" s="3" t="s">
        <v>45</v>
      </c>
      <c r="F43" s="2" t="s">
        <v>21</v>
      </c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75">
        <v>605.4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66"/>
      <c r="AV43" s="1"/>
    </row>
    <row r="44" spans="1:48" ht="12.75">
      <c r="A44" s="84"/>
      <c r="B44" s="87"/>
      <c r="C44" s="2" t="s">
        <v>32</v>
      </c>
      <c r="D44" s="2" t="s">
        <v>12</v>
      </c>
      <c r="E44" s="2" t="s">
        <v>45</v>
      </c>
      <c r="F44" s="22" t="s">
        <v>23</v>
      </c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75">
        <v>12.4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66"/>
      <c r="AV44" s="1"/>
    </row>
    <row r="45" spans="1:48" ht="12.75">
      <c r="A45" s="85"/>
      <c r="B45" s="88"/>
      <c r="C45" s="89" t="s">
        <v>19</v>
      </c>
      <c r="D45" s="90"/>
      <c r="E45" s="90"/>
      <c r="F45" s="91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81">
        <f>SUM(AD41:AD44)</f>
        <v>48023.5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66"/>
      <c r="AV45" s="1"/>
    </row>
    <row r="46" spans="1:48" ht="17.25" customHeight="1">
      <c r="A46" s="94">
        <v>8</v>
      </c>
      <c r="B46" s="92" t="s">
        <v>71</v>
      </c>
      <c r="C46" s="67" t="s">
        <v>32</v>
      </c>
      <c r="D46" s="2" t="s">
        <v>12</v>
      </c>
      <c r="E46" s="3" t="s">
        <v>70</v>
      </c>
      <c r="F46" s="2" t="s">
        <v>23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77">
        <v>8513.4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66"/>
      <c r="AV46" s="1"/>
    </row>
    <row r="47" spans="1:48" ht="23.25" customHeight="1">
      <c r="A47" s="95"/>
      <c r="B47" s="93"/>
      <c r="C47" s="89" t="s">
        <v>19</v>
      </c>
      <c r="D47" s="90"/>
      <c r="E47" s="90"/>
      <c r="F47" s="91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7">
        <f>AD46</f>
        <v>8513.4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66"/>
      <c r="AV47" s="1"/>
    </row>
    <row r="48" spans="1:48" ht="12.75">
      <c r="A48" s="83">
        <v>9</v>
      </c>
      <c r="B48" s="86" t="s">
        <v>60</v>
      </c>
      <c r="C48" s="2" t="s">
        <v>32</v>
      </c>
      <c r="D48" s="2" t="s">
        <v>29</v>
      </c>
      <c r="E48" s="2" t="s">
        <v>50</v>
      </c>
      <c r="F48" s="2" t="s">
        <v>21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75">
        <v>30621.1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66"/>
      <c r="AV48" s="1"/>
    </row>
    <row r="49" spans="1:48" ht="12.75">
      <c r="A49" s="84"/>
      <c r="B49" s="87"/>
      <c r="C49" s="2" t="s">
        <v>32</v>
      </c>
      <c r="D49" s="2" t="s">
        <v>29</v>
      </c>
      <c r="E49" s="2" t="s">
        <v>57</v>
      </c>
      <c r="F49" s="2" t="s">
        <v>21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75">
        <v>137.3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66"/>
      <c r="AV49" s="1"/>
    </row>
    <row r="50" spans="1:48" ht="12.75">
      <c r="A50" s="85"/>
      <c r="B50" s="88"/>
      <c r="C50" s="89" t="s">
        <v>19</v>
      </c>
      <c r="D50" s="90"/>
      <c r="E50" s="90"/>
      <c r="F50" s="91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7">
        <f>AD48+AD49</f>
        <v>30758.399999999998</v>
      </c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66"/>
      <c r="AV50" s="1"/>
    </row>
    <row r="51" spans="1:75" ht="15.75" customHeight="1">
      <c r="A51" s="83">
        <v>10</v>
      </c>
      <c r="B51" s="86" t="s">
        <v>64</v>
      </c>
      <c r="C51" s="10" t="s">
        <v>32</v>
      </c>
      <c r="D51" s="10" t="s">
        <v>29</v>
      </c>
      <c r="E51" s="11" t="s">
        <v>63</v>
      </c>
      <c r="F51" s="10" t="s">
        <v>21</v>
      </c>
      <c r="G51" s="72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4"/>
      <c r="AD51" s="77">
        <v>4522.6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66"/>
      <c r="AV51" s="1"/>
      <c r="BW51" s="71"/>
    </row>
    <row r="52" spans="1:75" ht="15.75" customHeight="1">
      <c r="A52" s="84"/>
      <c r="B52" s="87"/>
      <c r="C52" s="10" t="s">
        <v>32</v>
      </c>
      <c r="D52" s="10" t="s">
        <v>29</v>
      </c>
      <c r="E52" s="11" t="s">
        <v>46</v>
      </c>
      <c r="F52" s="10" t="s">
        <v>21</v>
      </c>
      <c r="G52" s="72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4"/>
      <c r="AD52" s="77">
        <v>6172.9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66"/>
      <c r="AV52" s="1"/>
      <c r="BW52" s="71"/>
    </row>
    <row r="53" spans="1:48" ht="18" customHeight="1">
      <c r="A53" s="85"/>
      <c r="B53" s="88"/>
      <c r="C53" s="89" t="s">
        <v>19</v>
      </c>
      <c r="D53" s="90"/>
      <c r="E53" s="90"/>
      <c r="F53" s="91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"/>
      <c r="AD53" s="57">
        <f>AD51+AD52</f>
        <v>10695.5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66"/>
      <c r="AV53" s="1"/>
    </row>
    <row r="54" spans="1:48" ht="20.25" customHeight="1">
      <c r="A54" s="83">
        <v>11</v>
      </c>
      <c r="B54" s="86" t="s">
        <v>72</v>
      </c>
      <c r="C54" s="16" t="s">
        <v>32</v>
      </c>
      <c r="D54" s="16" t="s">
        <v>11</v>
      </c>
      <c r="E54" s="15" t="s">
        <v>48</v>
      </c>
      <c r="F54" s="16" t="s">
        <v>24</v>
      </c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  <c r="AD54" s="75">
        <v>3165.9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65">
        <v>1260</v>
      </c>
      <c r="AV54" s="1"/>
    </row>
    <row r="55" spans="1:48" ht="21.75" customHeight="1">
      <c r="A55" s="85"/>
      <c r="B55" s="88"/>
      <c r="C55" s="89" t="s">
        <v>19</v>
      </c>
      <c r="D55" s="90"/>
      <c r="E55" s="90"/>
      <c r="F55" s="91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81">
        <f>SUM(AD54:AD54)</f>
        <v>3165.9</v>
      </c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6"/>
      <c r="AV55" s="1"/>
    </row>
    <row r="56" spans="1:48" ht="21.75" customHeight="1">
      <c r="A56" s="102">
        <v>12</v>
      </c>
      <c r="B56" s="103" t="s">
        <v>69</v>
      </c>
      <c r="C56" s="2" t="s">
        <v>32</v>
      </c>
      <c r="D56" s="2" t="s">
        <v>16</v>
      </c>
      <c r="E56" s="2" t="s">
        <v>51</v>
      </c>
      <c r="F56" s="2" t="s">
        <v>25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75">
        <v>180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6"/>
      <c r="AV56" s="1"/>
    </row>
    <row r="57" spans="1:48" ht="18" customHeight="1">
      <c r="A57" s="102"/>
      <c r="B57" s="103"/>
      <c r="C57" s="2" t="s">
        <v>32</v>
      </c>
      <c r="D57" s="2" t="s">
        <v>17</v>
      </c>
      <c r="E57" s="2" t="s">
        <v>51</v>
      </c>
      <c r="F57" s="2" t="s">
        <v>25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75">
        <v>90</v>
      </c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6"/>
      <c r="AV57" s="1"/>
    </row>
    <row r="58" spans="1:48" ht="22.5" customHeight="1">
      <c r="A58" s="102"/>
      <c r="B58" s="103"/>
      <c r="C58" s="101" t="s">
        <v>19</v>
      </c>
      <c r="D58" s="101"/>
      <c r="E58" s="101"/>
      <c r="F58" s="10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81">
        <f>AD56+AD57</f>
        <v>270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6"/>
      <c r="AV58" s="1"/>
    </row>
    <row r="59" spans="1:48" ht="21.75" customHeight="1">
      <c r="A59" s="83">
        <v>13</v>
      </c>
      <c r="B59" s="86" t="s">
        <v>68</v>
      </c>
      <c r="C59" s="10" t="s">
        <v>32</v>
      </c>
      <c r="D59" s="10" t="s">
        <v>16</v>
      </c>
      <c r="E59" s="11" t="s">
        <v>47</v>
      </c>
      <c r="F59" s="10" t="s">
        <v>21</v>
      </c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4"/>
      <c r="AD59" s="77">
        <v>212.5</v>
      </c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6"/>
      <c r="AV59" s="1"/>
    </row>
    <row r="60" spans="1:48" ht="21" customHeight="1">
      <c r="A60" s="85"/>
      <c r="B60" s="88"/>
      <c r="C60" s="89" t="s">
        <v>19</v>
      </c>
      <c r="D60" s="90"/>
      <c r="E60" s="90"/>
      <c r="F60" s="9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4"/>
      <c r="AD60" s="57">
        <f>AD59</f>
        <v>212.5</v>
      </c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6"/>
      <c r="AV60" s="1"/>
    </row>
    <row r="61" spans="1:48" ht="17.25" customHeight="1">
      <c r="A61" s="83">
        <v>14</v>
      </c>
      <c r="B61" s="86" t="s">
        <v>67</v>
      </c>
      <c r="C61" s="10" t="s">
        <v>32</v>
      </c>
      <c r="D61" s="10" t="s">
        <v>55</v>
      </c>
      <c r="E61" s="11" t="s">
        <v>52</v>
      </c>
      <c r="F61" s="10" t="s">
        <v>21</v>
      </c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4"/>
      <c r="AD61" s="77">
        <v>100.3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70"/>
      <c r="AV61" s="1"/>
    </row>
    <row r="62" spans="1:48" ht="15.75" customHeight="1">
      <c r="A62" s="84"/>
      <c r="B62" s="87"/>
      <c r="C62" s="10" t="s">
        <v>32</v>
      </c>
      <c r="D62" s="10" t="s">
        <v>18</v>
      </c>
      <c r="E62" s="11" t="s">
        <v>52</v>
      </c>
      <c r="F62" s="10" t="s">
        <v>21</v>
      </c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4"/>
      <c r="AD62" s="77">
        <v>300</v>
      </c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70"/>
      <c r="AV62" s="1"/>
    </row>
    <row r="63" spans="1:48" ht="18.75" customHeight="1">
      <c r="A63" s="85"/>
      <c r="B63" s="88"/>
      <c r="C63" s="89" t="s">
        <v>19</v>
      </c>
      <c r="D63" s="90"/>
      <c r="E63" s="90"/>
      <c r="F63" s="9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4"/>
      <c r="AD63" s="57">
        <f>AD61+AD62</f>
        <v>400.3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70"/>
      <c r="AV63" s="1"/>
    </row>
    <row r="64" spans="1:48" ht="24.75" customHeight="1">
      <c r="A64" s="83">
        <v>15</v>
      </c>
      <c r="B64" s="86" t="s">
        <v>33</v>
      </c>
      <c r="C64" s="2" t="s">
        <v>32</v>
      </c>
      <c r="D64" s="2" t="s">
        <v>61</v>
      </c>
      <c r="E64" s="2" t="s">
        <v>49</v>
      </c>
      <c r="F64" s="2" t="s">
        <v>21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75">
        <v>363.1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70"/>
      <c r="AV64" s="1"/>
    </row>
    <row r="65" spans="1:48" ht="27.75" customHeight="1">
      <c r="A65" s="85"/>
      <c r="B65" s="88"/>
      <c r="C65" s="89" t="s">
        <v>19</v>
      </c>
      <c r="D65" s="90"/>
      <c r="E65" s="90"/>
      <c r="F65" s="9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81">
        <f>AD64</f>
        <v>363.1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70"/>
      <c r="AV65" s="1"/>
    </row>
    <row r="66" spans="1:30" ht="25.5" customHeight="1">
      <c r="A66" s="98" t="s">
        <v>10</v>
      </c>
      <c r="B66" s="99"/>
      <c r="C66" s="99"/>
      <c r="D66" s="99"/>
      <c r="E66" s="99"/>
      <c r="F66" s="100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"/>
      <c r="U66" s="2"/>
      <c r="V66" s="2"/>
      <c r="W66" s="2"/>
      <c r="X66" s="2"/>
      <c r="Y66" s="2"/>
      <c r="Z66" s="2"/>
      <c r="AA66" s="2"/>
      <c r="AB66" s="2"/>
      <c r="AC66" s="2"/>
      <c r="AD66" s="68">
        <f>AD19+AD22+AD27+AD31+AD33+AD40+AD45+AD47+AD50+AD53+AD55+AD58+AD60+AD63+AD65</f>
        <v>254649.3</v>
      </c>
    </row>
    <row r="67" spans="1:30" ht="25.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69"/>
    </row>
    <row r="72" ht="25.5" customHeight="1">
      <c r="E72" s="1"/>
    </row>
  </sheetData>
  <sheetProtection/>
  <mergeCells count="97">
    <mergeCell ref="E5:AV5"/>
    <mergeCell ref="A59:A60"/>
    <mergeCell ref="C60:F60"/>
    <mergeCell ref="B59:B60"/>
    <mergeCell ref="Q11:Q12"/>
    <mergeCell ref="R11:R12"/>
    <mergeCell ref="S11:S12"/>
    <mergeCell ref="O11:O12"/>
    <mergeCell ref="P11:P12"/>
    <mergeCell ref="A7:AD7"/>
    <mergeCell ref="A8:AD8"/>
    <mergeCell ref="A10:AT10"/>
    <mergeCell ref="A11:A12"/>
    <mergeCell ref="B11:B12"/>
    <mergeCell ref="J11:J12"/>
    <mergeCell ref="V11:V12"/>
    <mergeCell ref="AL11:AL12"/>
    <mergeCell ref="W11:W12"/>
    <mergeCell ref="T11:T12"/>
    <mergeCell ref="AK11:AK12"/>
    <mergeCell ref="AJ11:AJ12"/>
    <mergeCell ref="U11:U12"/>
    <mergeCell ref="AE11:AE12"/>
    <mergeCell ref="AB11:AB12"/>
    <mergeCell ref="X11:X12"/>
    <mergeCell ref="AH11:AH12"/>
    <mergeCell ref="AI11:AI12"/>
    <mergeCell ref="A20:A22"/>
    <mergeCell ref="B20:B22"/>
    <mergeCell ref="C22:F22"/>
    <mergeCell ref="B34:B40"/>
    <mergeCell ref="C40:F40"/>
    <mergeCell ref="A28:A31"/>
    <mergeCell ref="B28:B31"/>
    <mergeCell ref="C31:F31"/>
    <mergeCell ref="A23:A27"/>
    <mergeCell ref="B23:B27"/>
    <mergeCell ref="C27:F27"/>
    <mergeCell ref="AG11:AG12"/>
    <mergeCell ref="Y11:Y12"/>
    <mergeCell ref="Z11:Z12"/>
    <mergeCell ref="AA11:AA12"/>
    <mergeCell ref="AC11:AC12"/>
    <mergeCell ref="AF11:AF12"/>
    <mergeCell ref="AD11:AD12"/>
    <mergeCell ref="N11:N12"/>
    <mergeCell ref="H11:H12"/>
    <mergeCell ref="C11:F11"/>
    <mergeCell ref="AU11:AU12"/>
    <mergeCell ref="AN11:AN12"/>
    <mergeCell ref="AO11:AO12"/>
    <mergeCell ref="AP11:AP12"/>
    <mergeCell ref="AQ11:AQ12"/>
    <mergeCell ref="AM11:AM12"/>
    <mergeCell ref="AS11:AS12"/>
    <mergeCell ref="AR11:AR12"/>
    <mergeCell ref="AT11:AT12"/>
    <mergeCell ref="A56:A58"/>
    <mergeCell ref="B56:B58"/>
    <mergeCell ref="I11:I12"/>
    <mergeCell ref="M11:M12"/>
    <mergeCell ref="A13:A19"/>
    <mergeCell ref="B13:B19"/>
    <mergeCell ref="C19:F19"/>
    <mergeCell ref="L11:L12"/>
    <mergeCell ref="G11:G12"/>
    <mergeCell ref="K11:K12"/>
    <mergeCell ref="C38:C39"/>
    <mergeCell ref="B51:B53"/>
    <mergeCell ref="B48:B50"/>
    <mergeCell ref="C50:F50"/>
    <mergeCell ref="A66:F66"/>
    <mergeCell ref="A34:A40"/>
    <mergeCell ref="A41:A45"/>
    <mergeCell ref="B41:B45"/>
    <mergeCell ref="C45:F45"/>
    <mergeCell ref="C58:F58"/>
    <mergeCell ref="A64:A65"/>
    <mergeCell ref="B64:B65"/>
    <mergeCell ref="C65:F65"/>
    <mergeCell ref="A48:A50"/>
    <mergeCell ref="A32:A33"/>
    <mergeCell ref="B32:B33"/>
    <mergeCell ref="C33:F33"/>
    <mergeCell ref="C53:F53"/>
    <mergeCell ref="C34:C35"/>
    <mergeCell ref="C36:C37"/>
    <mergeCell ref="A61:A63"/>
    <mergeCell ref="B61:B63"/>
    <mergeCell ref="C63:F63"/>
    <mergeCell ref="A51:A53"/>
    <mergeCell ref="C47:F47"/>
    <mergeCell ref="B46:B47"/>
    <mergeCell ref="A46:A47"/>
    <mergeCell ref="A54:A55"/>
    <mergeCell ref="B54:B55"/>
    <mergeCell ref="C55:F55"/>
  </mergeCells>
  <printOptions/>
  <pageMargins left="0.3937007874015748" right="0" top="0" bottom="0.31496062992125984" header="0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2021-11-16T01:10:09Z</cp:lastPrinted>
  <dcterms:created xsi:type="dcterms:W3CDTF">2003-12-05T21:14:57Z</dcterms:created>
  <dcterms:modified xsi:type="dcterms:W3CDTF">2021-11-18T02:55:50Z</dcterms:modified>
  <cp:category/>
  <cp:version/>
  <cp:contentType/>
  <cp:contentStatus/>
</cp:coreProperties>
</file>