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28800" windowHeight="12675"/>
  </bookViews>
  <sheets>
    <sheet name="2026" sheetId="1" r:id="rId1"/>
  </sheets>
  <definedNames>
    <definedName name="_xlnm.Print_Area" localSheetId="0">'2026'!$A$1:$D$96</definedName>
  </definedNames>
  <calcPr calcId="145621"/>
</workbook>
</file>

<file path=xl/calcChain.xml><?xml version="1.0" encoding="utf-8"?>
<calcChain xmlns="http://schemas.openxmlformats.org/spreadsheetml/2006/main">
  <c r="D88" i="1" l="1"/>
  <c r="D79" i="1" l="1"/>
  <c r="D83" i="1"/>
  <c r="D19" i="1" l="1"/>
  <c r="D74" i="1" l="1"/>
  <c r="D68" i="1"/>
  <c r="D66" i="1" l="1"/>
  <c r="D93" i="1" l="1"/>
  <c r="D91" i="1"/>
  <c r="D89" i="1"/>
  <c r="D87" i="1"/>
  <c r="D95" i="1" l="1"/>
  <c r="D62" i="1"/>
  <c r="D45" i="1"/>
  <c r="D37" i="1"/>
  <c r="D49" i="1" l="1"/>
  <c r="D21" i="1" l="1"/>
  <c r="D54" i="1" l="1"/>
  <c r="D64" i="1" s="1"/>
  <c r="D18" i="1"/>
  <c r="D20" i="1" l="1"/>
  <c r="D27" i="1" l="1"/>
  <c r="D34" i="1" l="1"/>
  <c r="D31" i="1"/>
  <c r="D29" i="1" s="1"/>
  <c r="D36" i="1" l="1"/>
  <c r="D65" i="1" s="1"/>
  <c r="D96"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<sst xmlns="http://schemas.openxmlformats.org/spreadsheetml/2006/main" count="181" uniqueCount="163">
  <si>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</si>
  <si>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</si>
  <si>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</si>
  <si>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</si>
  <si>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</si>
  <si>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</si>
  <si>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</si>
  <si>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</si>
  <si>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</si>
  <si>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</si>
  <si>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</si>
  <si>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</si>
  <si>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</si>
  <si>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</si>
  <si>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</si>
  <si>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</si>
  <si>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</si>
  <si>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</si>
  <si>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</si>
  <si>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</si>
  <si>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</si>
  <si>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</si>
  <si>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</si>
  <si>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</si>
  <si>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</si>
  <si>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</si>
  <si>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</si>
  <si>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</si>
  <si>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</si>
  <si>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</si>
  <si>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</si>
  <si>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</si>
  <si>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</si>
  <si>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</si>
  <si>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</si>
  <si>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</si>
  <si>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</si>
  <si>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</si>
  <si>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</si>
  <si>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</si>
  <si>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</si>
  <si>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</si>
  <si>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</si>
  <si>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</si>
  <si>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</si>
  <si>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</si>
  <si>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</si>
  <si>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</si>
  <si>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</si>
  <si>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</si>
  <si>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</si>
  <si>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</si>
  <si>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</si>
  <si>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</si>
  <si>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</si>
  <si>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</si>
  <si>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</si>
  <si>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</si>
  <si>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</si>
  <si>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</si>
  <si>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</si>
  <si>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</si>
  <si>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</si>
  <si>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</si>
  <si>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</si>
  <si>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</si>
  <si>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</si>
  <si>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</si>
  <si>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</si>
  <si>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</si>
  <si>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</si>
  <si>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</si>
  <si>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</si>
  <si>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</si>
  <si>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</si>
  <si>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</si>
  <si>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</si>
  <si>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</si>
  <si>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</si>
  <si>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</si>
  <si>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</si>
  <si>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</si>
  <si>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</si>
  <si>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</si>
  <si>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</si>
  <si>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</si>
  <si>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</si>
  <si>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</si>
  <si>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</si>
  <si>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</si>
  <si>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</si>
  <si>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</si>
  <si>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</si>
  <si>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</si>
  <si>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</si>
  <si>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</si>
  <si>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</si>
  <si>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</si>
  <si>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</si>
  <si>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</si>
  <si>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</si>
  <si>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</si>
  <si>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</si>
  <si>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</si>
  <si>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</si>
  <si>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</si>
  <si>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</si>
  <si>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</si>
  <si>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</si>
  <si>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</si>
  <si>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</si>
  <si>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</si>
  <si>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</si>
  <si>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</si>
  <si>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</si>
  <si>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</si>
  <si>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</si>
  <si>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</si>
  <si>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</si>
  <si>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</si>
  <si>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</si>
  <si>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</si>
  <si>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</si>
  <si>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</si>
  <si>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</si>
  <si>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</si>
  <si>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</si>
  <si>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</si>
  <si>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</si>
  <si>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</si>
  <si>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</si>
  <si>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</si>
  <si>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</si>
  <si>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</si>
  <si>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</si>
  <si>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</si>
  <si>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</si>
  <si>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</si>
  <si>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</si>
  <si>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</si>
  <si>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</si>
  <si>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</si>
  <si>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</si>
  <si>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</si>
  <si>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</si>
  <si>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</si>
  <si>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</si>
  <si>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</si>
  <si>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</si>
  <si>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</si>
  <si>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</si>
  <si>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</si>
  <si>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</si>
  <si>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</si>
  <si>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</si>
  <si>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</si>
  <si>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</si>
  <si>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</si>
  <si>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</si>
  <si>
    <t xml:space="preserve">Прочие субсидии бюджетам городских поселений (субсидии местным бюджетам на финансовую поддержку реализации инициативных проектов) </t>
  </si>
  <si>
    <t xml:space="preserve">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</si>
  <si>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 xml:space="preserve">Иные межбюджетные трансферты в целях софинансирования расходных обязательств органов местного самоуправления поселений на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</si>
  <si>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от 27.05.2026 г. № 186/44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</si>
</sst>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0" fontId="3" fillId="0" borderId="0" xfId="0" applyFont="1" applyBorder="1" applyAlignment="1">
      <alignment horizontal="left"/>
    </xf>
    <xf numFmtId="0" fontId="5"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9" zoomScaleNormal="89" workbookViewId="0">
      <selection activeCell="B12" sqref="B12"/>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149</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5" t="s">
        <v>150</v>
      </c>
      <c r="C4" s="35"/>
      <c r="D4" s="35"/>
      <c r="E4" s="7"/>
    </row>
    <row r="5" spans="1:5" ht="15" x14ac:dyDescent="0.25">
      <c r="A5" s="1"/>
      <c r="B5" s="35" t="s">
        <v>151</v>
      </c>
      <c r="C5" s="35"/>
      <c r="D5" s="35"/>
      <c r="E5" s="7"/>
    </row>
    <row r="6" spans="1:5" ht="15" x14ac:dyDescent="0.25">
      <c r="A6" s="1"/>
      <c r="B6" s="35" t="s">
        <v>152</v>
      </c>
      <c r="C6" s="35"/>
      <c r="D6" s="35"/>
      <c r="E6" s="7"/>
    </row>
    <row r="7" spans="1:5" ht="15" x14ac:dyDescent="0.25">
      <c r="A7" s="1"/>
      <c r="B7" s="35" t="s">
        <v>156</v>
      </c>
      <c r="C7" s="35"/>
      <c r="D7" s="35"/>
      <c r="E7" s="7"/>
    </row>
    <row r="8" spans="1:5" ht="15" x14ac:dyDescent="0.25">
      <c r="A8" s="1"/>
      <c r="B8" s="35" t="s">
        <v>153</v>
      </c>
      <c r="C8" s="35"/>
      <c r="D8" s="35"/>
      <c r="E8" s="7"/>
    </row>
    <row r="9" spans="1:5" ht="15" x14ac:dyDescent="0.25">
      <c r="A9" s="1"/>
      <c r="B9" s="35" t="s">
        <v>154</v>
      </c>
      <c r="C9" s="35"/>
      <c r="D9" s="35"/>
      <c r="E9" s="7"/>
    </row>
    <row r="10" spans="1:5" ht="15" x14ac:dyDescent="0.25">
      <c r="A10" s="1"/>
      <c r="B10" s="35" t="s">
        <v>155</v>
      </c>
      <c r="C10" s="35"/>
      <c r="D10" s="35"/>
      <c r="E10" s="7"/>
    </row>
    <row r="11" spans="1:5" ht="15" x14ac:dyDescent="0.25">
      <c r="A11" s="1"/>
      <c r="B11" s="35" t="s">
        <v>162</v>
      </c>
      <c r="C11" s="35"/>
      <c r="D11" s="35"/>
      <c r="E11" s="26"/>
    </row>
    <row r="12" spans="1:5" ht="15" x14ac:dyDescent="0.25">
      <c r="A12" s="1"/>
      <c r="B12" s="28"/>
      <c r="C12" s="28"/>
      <c r="D12" s="28"/>
      <c r="E12" s="26"/>
    </row>
    <row r="13" spans="1:5" ht="33.75" customHeight="1" x14ac:dyDescent="0.2">
      <c r="A13" s="36" t="s">
        <v>136</v>
      </c>
      <c r="B13" s="36"/>
      <c r="C13" s="36"/>
      <c r="D13" s="36"/>
    </row>
    <row r="14" spans="1:5" ht="15" x14ac:dyDescent="0.25">
      <c r="A14" s="8"/>
      <c r="B14" s="8"/>
      <c r="C14" s="9"/>
      <c r="D14" s="8" t="s">
        <v>0</v>
      </c>
    </row>
    <row r="15" spans="1:5" ht="21" customHeight="1" x14ac:dyDescent="0.2">
      <c r="A15" s="32" t="s">
        <v>57</v>
      </c>
      <c r="B15" s="33" t="s">
        <v>67</v>
      </c>
      <c r="C15" s="34"/>
      <c r="D15" s="32" t="s">
        <v>1</v>
      </c>
    </row>
    <row r="16" spans="1:5" ht="75" x14ac:dyDescent="0.2">
      <c r="A16" s="32"/>
      <c r="B16" s="10" t="s">
        <v>58</v>
      </c>
      <c r="C16" s="10" t="s">
        <v>2</v>
      </c>
      <c r="D16" s="32"/>
    </row>
    <row r="17" spans="1:5" ht="15" x14ac:dyDescent="0.25">
      <c r="A17" s="11">
        <v>1</v>
      </c>
      <c r="B17" s="11">
        <v>2</v>
      </c>
      <c r="C17" s="11">
        <v>3</v>
      </c>
      <c r="D17" s="11">
        <v>4</v>
      </c>
    </row>
    <row r="18" spans="1:5" ht="15" x14ac:dyDescent="0.25">
      <c r="A18" s="30" t="s">
        <v>3</v>
      </c>
      <c r="B18" s="12">
        <v>182</v>
      </c>
      <c r="C18" s="12" t="s">
        <v>4</v>
      </c>
      <c r="D18" s="14">
        <f>+D19</f>
        <v>536000.5</v>
      </c>
      <c r="E18" s="2"/>
    </row>
    <row r="19" spans="1:5" ht="15" x14ac:dyDescent="0.25">
      <c r="A19" s="30" t="s">
        <v>5</v>
      </c>
      <c r="B19" s="12">
        <v>182</v>
      </c>
      <c r="C19" s="12" t="s">
        <v>6</v>
      </c>
      <c r="D19" s="14">
        <f>636000.5-100000</f>
        <v>536000.5</v>
      </c>
      <c r="E19" s="2"/>
    </row>
    <row r="20" spans="1:5" ht="30" x14ac:dyDescent="0.25">
      <c r="A20" s="30" t="s">
        <v>98</v>
      </c>
      <c r="B20" s="12">
        <v>182</v>
      </c>
      <c r="C20" s="12" t="s">
        <v>97</v>
      </c>
      <c r="D20" s="14">
        <f>+D21+D26</f>
        <v>24680</v>
      </c>
      <c r="E20" s="2"/>
    </row>
    <row r="21" spans="1:5" ht="30.75" customHeight="1" x14ac:dyDescent="0.25">
      <c r="A21" s="30" t="s">
        <v>100</v>
      </c>
      <c r="B21" s="12">
        <v>182</v>
      </c>
      <c r="C21" s="12" t="s">
        <v>99</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102</v>
      </c>
      <c r="B26" s="12">
        <v>182</v>
      </c>
      <c r="C26" s="12" t="s">
        <v>101</v>
      </c>
      <c r="D26" s="14">
        <v>2480</v>
      </c>
      <c r="E26" s="2"/>
    </row>
    <row r="27" spans="1:5" ht="15" x14ac:dyDescent="0.25">
      <c r="A27" s="30" t="s">
        <v>68</v>
      </c>
      <c r="B27" s="12">
        <v>182</v>
      </c>
      <c r="C27" s="12" t="s">
        <v>69</v>
      </c>
      <c r="D27" s="14">
        <f>D28</f>
        <v>118</v>
      </c>
      <c r="E27" s="2"/>
    </row>
    <row r="28" spans="1:5" ht="15" x14ac:dyDescent="0.25">
      <c r="A28" s="30" t="s">
        <v>103</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137</v>
      </c>
      <c r="B36" s="31" t="s">
        <v>30</v>
      </c>
      <c r="C36" s="16" t="s">
        <v>31</v>
      </c>
      <c r="D36" s="14">
        <f>+D18+D20+D27+D29+D34</f>
        <v>601682.5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111</v>
      </c>
      <c r="B41" s="16">
        <v>843</v>
      </c>
      <c r="C41" s="19" t="s">
        <v>110</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134</v>
      </c>
      <c r="B44" s="16">
        <v>952</v>
      </c>
      <c r="C44" s="19" t="s">
        <v>71</v>
      </c>
      <c r="D44" s="18">
        <v>1560</v>
      </c>
      <c r="E44" s="2"/>
    </row>
    <row r="45" spans="1:5" ht="15" x14ac:dyDescent="0.25">
      <c r="A45" s="30" t="s">
        <v>116</v>
      </c>
      <c r="B45" s="16">
        <v>952</v>
      </c>
      <c r="C45" s="12" t="s">
        <v>112</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117</v>
      </c>
      <c r="B49" s="16">
        <v>952</v>
      </c>
      <c r="C49" s="12" t="s">
        <v>113</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105</v>
      </c>
      <c r="B52" s="16">
        <v>952</v>
      </c>
      <c r="C52" s="19" t="s">
        <v>104</v>
      </c>
      <c r="D52" s="18">
        <v>2500</v>
      </c>
      <c r="E52" s="2"/>
    </row>
    <row r="53" spans="1:5" ht="62.25" customHeight="1" x14ac:dyDescent="0.25">
      <c r="A53" s="30" t="s">
        <v>135</v>
      </c>
      <c r="B53" s="16">
        <v>952</v>
      </c>
      <c r="C53" s="19" t="s">
        <v>72</v>
      </c>
      <c r="D53" s="18">
        <v>845.8</v>
      </c>
      <c r="E53" s="2"/>
    </row>
    <row r="54" spans="1:5" ht="15" x14ac:dyDescent="0.25">
      <c r="A54" s="30" t="s">
        <v>118</v>
      </c>
      <c r="B54" s="31" t="s">
        <v>30</v>
      </c>
      <c r="C54" s="12" t="s">
        <v>114</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133</v>
      </c>
      <c r="B59" s="16"/>
      <c r="C59" s="12" t="s">
        <v>132</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119</v>
      </c>
      <c r="B62" s="19">
        <v>952</v>
      </c>
      <c r="C62" s="12" t="s">
        <v>115</v>
      </c>
      <c r="D62" s="21">
        <f>+D63</f>
        <v>0</v>
      </c>
      <c r="E62" s="2"/>
    </row>
    <row r="63" spans="1:5" ht="15" hidden="1" x14ac:dyDescent="0.25">
      <c r="A63" s="30" t="s">
        <v>107</v>
      </c>
      <c r="B63" s="19">
        <v>952</v>
      </c>
      <c r="C63" s="19" t="s">
        <v>106</v>
      </c>
      <c r="D63" s="21">
        <v>0</v>
      </c>
      <c r="E63" s="2"/>
    </row>
    <row r="64" spans="1:5" ht="15" x14ac:dyDescent="0.25">
      <c r="A64" s="30" t="s">
        <v>138</v>
      </c>
      <c r="B64" s="31" t="s">
        <v>30</v>
      </c>
      <c r="C64" s="16" t="s">
        <v>31</v>
      </c>
      <c r="D64" s="14">
        <f>+D37+D45+D49+D54+D62</f>
        <v>81804.7</v>
      </c>
      <c r="E64" s="2"/>
    </row>
    <row r="65" spans="1:5" ht="15" x14ac:dyDescent="0.25">
      <c r="A65" s="30" t="s">
        <v>29</v>
      </c>
      <c r="B65" s="23" t="s">
        <v>30</v>
      </c>
      <c r="C65" s="19" t="s">
        <v>31</v>
      </c>
      <c r="D65" s="14">
        <f>+D36+D64</f>
        <v>683487.2</v>
      </c>
      <c r="E65" s="2"/>
    </row>
    <row r="66" spans="1:5" ht="30" x14ac:dyDescent="0.25">
      <c r="A66" s="30" t="s">
        <v>120</v>
      </c>
      <c r="B66" s="23" t="s">
        <v>122</v>
      </c>
      <c r="C66" s="19" t="s">
        <v>121</v>
      </c>
      <c r="D66" s="24">
        <f>+D67+D68+D70+D71+D72+D73+D74+D75+D76+D77+D78+D79+D80+D81+D82+D83+D84+D85+D86+D69</f>
        <v>1401020.2</v>
      </c>
      <c r="E66" s="2"/>
    </row>
    <row r="67" spans="1:5" ht="32.25" customHeight="1" x14ac:dyDescent="0.25">
      <c r="A67" s="30" t="s">
        <v>139</v>
      </c>
      <c r="B67" s="19">
        <v>952</v>
      </c>
      <c r="C67" s="20" t="s">
        <v>33</v>
      </c>
      <c r="D67" s="21">
        <v>133699.4</v>
      </c>
      <c r="E67" s="2"/>
    </row>
    <row r="68" spans="1:5" ht="123" customHeight="1" x14ac:dyDescent="0.25">
      <c r="A68" s="30" t="s">
        <v>157</v>
      </c>
      <c r="B68" s="19">
        <v>952</v>
      </c>
      <c r="C68" s="20" t="s">
        <v>61</v>
      </c>
      <c r="D68" s="21">
        <f>417724.4+204554.5</f>
        <v>622278.9</v>
      </c>
      <c r="E68" s="2"/>
    </row>
    <row r="69" spans="1:5" ht="126.75" customHeight="1" x14ac:dyDescent="0.25">
      <c r="A69" s="30" t="s">
        <v>158</v>
      </c>
      <c r="B69" s="19">
        <v>952</v>
      </c>
      <c r="C69" s="20" t="s">
        <v>61</v>
      </c>
      <c r="D69" s="21">
        <v>80170</v>
      </c>
      <c r="E69" s="2"/>
    </row>
    <row r="70" spans="1:5" ht="15" hidden="1" customHeight="1" x14ac:dyDescent="0.25">
      <c r="A70" s="30" t="s">
        <v>147</v>
      </c>
      <c r="B70" s="19">
        <v>952</v>
      </c>
      <c r="C70" s="20" t="s">
        <v>34</v>
      </c>
      <c r="D70" s="21">
        <v>0</v>
      </c>
      <c r="E70" s="2"/>
    </row>
    <row r="71" spans="1:5" ht="33.75" customHeight="1" x14ac:dyDescent="0.25">
      <c r="A71" s="30" t="s">
        <v>148</v>
      </c>
      <c r="B71" s="19">
        <v>952</v>
      </c>
      <c r="C71" s="20" t="s">
        <v>34</v>
      </c>
      <c r="D71" s="21">
        <v>69009.600000000006</v>
      </c>
      <c r="E71" s="2"/>
    </row>
    <row r="72" spans="1:5" ht="30" x14ac:dyDescent="0.25">
      <c r="A72" s="30" t="s">
        <v>140</v>
      </c>
      <c r="B72" s="19">
        <v>952</v>
      </c>
      <c r="C72" s="20" t="s">
        <v>88</v>
      </c>
      <c r="D72" s="21">
        <v>8776.7999999999993</v>
      </c>
      <c r="E72" s="2"/>
    </row>
    <row r="73" spans="1:5" ht="30" x14ac:dyDescent="0.25">
      <c r="A73" s="30" t="s">
        <v>141</v>
      </c>
      <c r="B73" s="19">
        <v>952</v>
      </c>
      <c r="C73" s="20" t="s">
        <v>87</v>
      </c>
      <c r="D73" s="21">
        <v>10694.4</v>
      </c>
    </row>
    <row r="74" spans="1:5" ht="45" x14ac:dyDescent="0.25">
      <c r="A74" s="30" t="s">
        <v>142</v>
      </c>
      <c r="B74" s="19">
        <v>952</v>
      </c>
      <c r="C74" s="20" t="s">
        <v>35</v>
      </c>
      <c r="D74" s="21">
        <f>68721.8+46991.3</f>
        <v>115713.1</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36" hidden="1" customHeight="1" x14ac:dyDescent="0.25">
      <c r="A77" s="30" t="s">
        <v>144</v>
      </c>
      <c r="B77" s="19">
        <v>952</v>
      </c>
      <c r="C77" s="20" t="s">
        <v>35</v>
      </c>
      <c r="D77" s="21">
        <v>0</v>
      </c>
    </row>
    <row r="78" spans="1:5" ht="15" hidden="1" customHeight="1" x14ac:dyDescent="0.25">
      <c r="A78" s="30" t="s">
        <v>108</v>
      </c>
      <c r="B78" s="19">
        <v>952</v>
      </c>
      <c r="C78" s="20" t="s">
        <v>35</v>
      </c>
      <c r="D78" s="21"/>
    </row>
    <row r="79" spans="1:5" ht="30" x14ac:dyDescent="0.25">
      <c r="A79" s="30" t="s">
        <v>159</v>
      </c>
      <c r="B79" s="19">
        <v>952</v>
      </c>
      <c r="C79" s="20" t="s">
        <v>35</v>
      </c>
      <c r="D79" s="21">
        <f>22043.8+1708.4-0.1</f>
        <v>23752.100000000002</v>
      </c>
    </row>
    <row r="80" spans="1:5" ht="15" hidden="1" customHeight="1" x14ac:dyDescent="0.25">
      <c r="A80" s="30" t="s">
        <v>56</v>
      </c>
      <c r="B80" s="19">
        <v>952</v>
      </c>
      <c r="C80" s="19" t="s">
        <v>36</v>
      </c>
      <c r="D80" s="21">
        <v>0</v>
      </c>
    </row>
    <row r="81" spans="1:5" ht="45" x14ac:dyDescent="0.25">
      <c r="A81" s="30" t="s">
        <v>145</v>
      </c>
      <c r="B81" s="19">
        <v>952</v>
      </c>
      <c r="C81" s="19" t="s">
        <v>35</v>
      </c>
      <c r="D81" s="21">
        <v>4150.2</v>
      </c>
    </row>
    <row r="82" spans="1:5" ht="90" x14ac:dyDescent="0.25">
      <c r="A82" s="30" t="s">
        <v>143</v>
      </c>
      <c r="B82" s="19">
        <v>952</v>
      </c>
      <c r="C82" s="19" t="s">
        <v>36</v>
      </c>
      <c r="D82" s="21">
        <v>0.6</v>
      </c>
    </row>
    <row r="83" spans="1:5" ht="78" customHeight="1" x14ac:dyDescent="0.25">
      <c r="A83" s="30" t="s">
        <v>160</v>
      </c>
      <c r="B83" s="19">
        <v>952</v>
      </c>
      <c r="C83" s="20" t="s">
        <v>84</v>
      </c>
      <c r="D83" s="21">
        <f>176392.2+25879.4+10582.3</f>
        <v>212853.9</v>
      </c>
    </row>
    <row r="84" spans="1:5" ht="15" hidden="1" customHeight="1" x14ac:dyDescent="0.25">
      <c r="A84" s="30" t="s">
        <v>91</v>
      </c>
      <c r="B84" s="19">
        <v>952</v>
      </c>
      <c r="C84" s="20" t="s">
        <v>84</v>
      </c>
      <c r="D84" s="21"/>
    </row>
    <row r="85" spans="1:5" ht="15" hidden="1" customHeight="1" x14ac:dyDescent="0.25">
      <c r="A85" s="15" t="s">
        <v>92</v>
      </c>
      <c r="B85" s="19">
        <v>952</v>
      </c>
      <c r="C85" s="29" t="s">
        <v>84</v>
      </c>
      <c r="D85" s="21"/>
    </row>
    <row r="86" spans="1:5" ht="112.5" customHeight="1" x14ac:dyDescent="0.25">
      <c r="A86" s="30" t="s">
        <v>161</v>
      </c>
      <c r="B86" s="19">
        <v>952</v>
      </c>
      <c r="C86" s="20" t="s">
        <v>84</v>
      </c>
      <c r="D86" s="21">
        <v>119921.2</v>
      </c>
    </row>
    <row r="87" spans="1:5" ht="15" customHeight="1" x14ac:dyDescent="0.25">
      <c r="A87" s="30" t="s">
        <v>125</v>
      </c>
      <c r="B87" s="19">
        <v>952</v>
      </c>
      <c r="C87" s="20" t="s">
        <v>124</v>
      </c>
      <c r="D87" s="21">
        <f>+D88</f>
        <v>892.7</v>
      </c>
    </row>
    <row r="88" spans="1:5" ht="34.5" customHeight="1" x14ac:dyDescent="0.25">
      <c r="A88" s="30" t="s">
        <v>90</v>
      </c>
      <c r="B88" s="19">
        <v>952</v>
      </c>
      <c r="C88" s="20" t="s">
        <v>89</v>
      </c>
      <c r="D88" s="21">
        <f>195+697.7</f>
        <v>892.7</v>
      </c>
    </row>
    <row r="89" spans="1:5" ht="18" customHeight="1" x14ac:dyDescent="0.25">
      <c r="A89" s="30" t="s">
        <v>126</v>
      </c>
      <c r="B89" s="19">
        <v>952</v>
      </c>
      <c r="C89" s="20" t="s">
        <v>127</v>
      </c>
      <c r="D89" s="21">
        <f>+D90</f>
        <v>1710</v>
      </c>
    </row>
    <row r="90" spans="1:5" ht="20.25" customHeight="1" x14ac:dyDescent="0.25">
      <c r="A90" s="30" t="s">
        <v>93</v>
      </c>
      <c r="B90" s="19">
        <v>952</v>
      </c>
      <c r="C90" s="20" t="s">
        <v>94</v>
      </c>
      <c r="D90" s="21">
        <v>1710</v>
      </c>
    </row>
    <row r="91" spans="1:5" ht="28.5" hidden="1" customHeight="1" x14ac:dyDescent="0.25">
      <c r="A91" s="30" t="s">
        <v>128</v>
      </c>
      <c r="B91" s="19">
        <v>952</v>
      </c>
      <c r="C91" s="20" t="s">
        <v>129</v>
      </c>
      <c r="D91" s="21">
        <f>+D92</f>
        <v>0</v>
      </c>
    </row>
    <row r="92" spans="1:5" ht="22.5" hidden="1" customHeight="1" x14ac:dyDescent="0.25">
      <c r="A92" s="30" t="s">
        <v>96</v>
      </c>
      <c r="B92" s="19">
        <v>952</v>
      </c>
      <c r="C92" s="20" t="s">
        <v>95</v>
      </c>
      <c r="D92" s="21">
        <v>0</v>
      </c>
    </row>
    <row r="93" spans="1:5" ht="32.25" customHeight="1" x14ac:dyDescent="0.25">
      <c r="A93" s="30" t="s">
        <v>131</v>
      </c>
      <c r="B93" s="19">
        <v>952</v>
      </c>
      <c r="C93" s="19" t="s">
        <v>130</v>
      </c>
      <c r="D93" s="21">
        <f>+D94</f>
        <v>-26874.7</v>
      </c>
    </row>
    <row r="94" spans="1:5" ht="30" x14ac:dyDescent="0.25">
      <c r="A94" s="30" t="s">
        <v>109</v>
      </c>
      <c r="B94" s="19">
        <v>952</v>
      </c>
      <c r="C94" s="19" t="s">
        <v>86</v>
      </c>
      <c r="D94" s="18">
        <v>-26874.7</v>
      </c>
      <c r="E94" s="27"/>
    </row>
    <row r="95" spans="1:5" ht="21" customHeight="1" x14ac:dyDescent="0.25">
      <c r="A95" s="30" t="s">
        <v>123</v>
      </c>
      <c r="B95" s="23" t="s">
        <v>122</v>
      </c>
      <c r="C95" s="19" t="s">
        <v>32</v>
      </c>
      <c r="D95" s="24">
        <f>+D66+D87+D89+D91+D93</f>
        <v>1376748.2</v>
      </c>
      <c r="E95" s="27"/>
    </row>
    <row r="96" spans="1:5" ht="17.25" customHeight="1" x14ac:dyDescent="0.25">
      <c r="A96" s="30" t="s">
        <v>146</v>
      </c>
      <c r="B96" s="19"/>
      <c r="C96" s="19"/>
      <c r="D96" s="24">
        <f>+D65+D95</f>
        <v>2060235.4</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B4:D4"/>
    <mergeCell ref="B5:D5"/>
    <mergeCell ref="B6:D6"/>
    <mergeCell ref="B7:D7"/>
    <mergeCell ref="A13:D13"/>
    <mergeCell ref="A15:A16"/>
    <mergeCell ref="B15:C15"/>
    <mergeCell ref="D15:D16"/>
    <mergeCell ref="B8:D8"/>
    <mergeCell ref="B9:D9"/>
    <mergeCell ref="B11:D11"/>
    <mergeCell ref="B10:D10"/>
  </mergeCells>
  <pageMargins left="0.78740157480314965" right="0.59055118110236227" top="0.59055118110236227" bottom="0.59055118110236227" header="0.15748031496062992" footer="0.19685039370078741"/>
  <pageSetup paperSize="9" scale="56"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2026-04-06T02:45:13Z</cp:lastPrinted>
  <dcterms:created xsi:type="dcterms:W3CDTF">2021-12-15T02:45:11Z</dcterms:created>
  <dcterms:modified xsi:type="dcterms:W3CDTF">2026-05-27T03:41:31Z</dcterms:modified>
</cp:coreProperties>
</file>