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8800" windowHeight="12615"/>
  </bookViews>
  <sheets>
    <sheet name="2026" sheetId="1" r:id="rId1"/>
  </sheets>
  <definedNames>
    <definedName name="_xlnm.Print_Area" localSheetId="0">'2026'!$A$1:$D$92</definedName>
  </definedNames>
  <calcPr calcId="145621"/>
</workbook>
</file>

<file path=xl/calcChain.xml><?xml version="1.0" encoding="utf-8"?>
<calcChain xmlns="http://schemas.openxmlformats.org/spreadsheetml/2006/main">
  <c r="D79" i="1" l="1"/>
  <c r="D89" i="1" l="1"/>
  <c r="D87" i="1"/>
  <c r="D85" i="1"/>
  <c r="D83" i="1"/>
  <c r="D59" i="1" l="1"/>
  <c r="D42" i="1"/>
  <c r="D34" i="1"/>
  <c r="D46" i="1" l="1"/>
  <c r="D18" i="1" l="1"/>
  <c r="D51" i="1" l="1"/>
  <c r="D61" i="1" s="1"/>
  <c r="D15" i="1"/>
  <c r="D17" i="1" l="1"/>
  <c r="D63" i="1" l="1"/>
  <c r="D91" i="1" s="1"/>
  <c r="D24" i="1"/>
  <c r="D31" i="1" l="1"/>
  <c r="D28" i="1"/>
  <c r="D26" i="1" s="1"/>
  <c r="D33" i="1" l="1"/>
  <c r="D62" i="1" s="1"/>
  <c r="D92" i="1" s="1"/>
</calcChain>
</file>

<file path=xl/sharedStrings.xml><?xml version="1.0" encoding="utf-8"?>
<sst xmlns="http://schemas.openxmlformats.org/spreadsheetml/2006/main" count="176" uniqueCount="159">
  <si>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</si>
  <si>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</si>
  <si>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</si>
  <si>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</si>
  <si>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</si>
  <si>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</si>
  <si>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</si>
  <si>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</si>
  <si>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</si>
  <si>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</si>
  <si>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</si>
  <si>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</si>
  <si>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</si>
  <si>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</si>
  <si>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</si>
  <si>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</si>
  <si>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</si>
  <si>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</si>
  <si>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</si>
  <si>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</si>
  <si>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</si>
  <si>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</si>
  <si>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</si>
  <si>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</si>
  <si>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</si>
  <si>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</si>
  <si>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</si>
  <si>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</si>
  <si>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</si>
  <si>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</si>
  <si>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</si>
  <si>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</si>
  <si>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</si>
  <si>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</si>
  <si>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</si>
  <si>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</si>
  <si>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</si>
  <si>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</si>
  <si>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</si>
  <si>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</si>
  <si>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</si>
  <si>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</si>
  <si>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</si>
  <si>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</si>
  <si>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</si>
  <si>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</si>
  <si>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</si>
  <si>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</si>
  <si>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</si>
  <si>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</si>
  <si>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</si>
  <si>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</si>
  <si>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</si>
  <si>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</si>
  <si>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</si>
  <si>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</si>
  <si>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</si>
  <si>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</si>
  <si>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</si>
  <si>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</si>
  <si>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</si>
  <si>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</si>
  <si>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</si>
  <si>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</si>
  <si>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</si>
  <si>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</si>
  <si>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</si>
  <si>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</si>
  <si>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</si>
  <si>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</si>
  <si>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</si>
  <si>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</si>
  <si>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</si>
  <si>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</si>
  <si>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</si>
  <si>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</si>
  <si>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</si>
  <si>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</si>
  <si>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</si>
  <si>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</si>
  <si>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</si>
  <si>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</si>
  <si>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</si>
  <si>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</si>
  <si>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</si>
  <si>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</si>
  <si>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 xml:space="preserve">Субсидии местным бюджетам на финансовую поддержку реализации инициативных проектов </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</si>
  <si>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</si>
  <si>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</si>
  <si>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</si>
  <si>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</si>
  <si>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</si>
  <si>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</si>
  <si>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</si>
  <si>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</si>
  <si>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</si>
  <si>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</si>
  <si>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</si>
  <si>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</si>
  <si>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</si>
  <si>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</si>
  <si>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</si>
  <si>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</si>
  <si>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</si>
  <si>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</si>
  <si>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</si>
  <si>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</si>
  <si>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</si>
  <si>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</si>
  <si>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</si>
  <si>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</si>
  <si>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(муниципальная программа Усть-Кутского муниципального образования "Район моей мечты")</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</si>
  <si>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</si>
  <si>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</si>
  <si>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</si>
  <si>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</si>
  <si>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</si>
  <si>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</si>
  <si>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</si>
  <si>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</si>
  <si>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</si>
  <si>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</si>
  <si>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</si>
  <si>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</si>
  <si>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</si>
  <si>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</si>
  <si>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</si>
  <si>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</si>
  <si>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</si>
  <si>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</si>
  <si>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</si>
  <si>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</si>
  <si>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</si>
  <si>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</si>
  <si>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</si>
  <si>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</si>
  <si>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</si>
  <si>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</si>
  <si>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</si>
  <si>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"О бюджете Усть-Кутского муниципального</t>
  </si>
  <si>
    <t xml:space="preserve">образования (городского поселения) </t>
  </si>
  <si>
    <t>на 2026 год и на плановый период</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</si>
  <si>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</si>
  <si>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</si>
  <si>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</si>
  <si>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</si>
  <si>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 xml:space="preserve">Субсидии бюджетам городских поселений на софинансирование капитальных вложений в объекты муниципальной собственности </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</si>
  <si>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</si>
  <si>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</si>
  <si>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</si>
  <si>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</si>
  <si>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</si>
  <si>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</si>
  <si>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</si>
  <si>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</si>
  <si>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</si>
  <si>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</si>
  <si>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2027 и 2028 годов"</t>
  </si>
  <si>
    <t xml:space="preserve">от 22.12.2025 г. № 170/39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</si>
</sst>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5" fillId="0" borderId="0" xfId="0" applyFont="1" applyAlignment="1">
      <alignment horizont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0" fontId="3" fillId="0" borderId="0" xfId="0" applyFont="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2"/>
  <sheetViews>
    <sheetView tabSelected="1" zoomScale="89" zoomScaleNormal="89" workbookViewId="0">
      <selection activeCell="D63" sqref="D63"/>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156</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6" t="s">
        <v>139</v>
      </c>
      <c r="C4" s="36"/>
      <c r="D4" s="36"/>
      <c r="E4" s="7"/>
    </row>
    <row r="5" spans="1:5" ht="15" x14ac:dyDescent="0.25">
      <c r="A5" s="1"/>
      <c r="B5" s="36" t="s">
        <v>140</v>
      </c>
      <c r="C5" s="36"/>
      <c r="D5" s="36"/>
      <c r="E5" s="7"/>
    </row>
    <row r="6" spans="1:5" ht="15" x14ac:dyDescent="0.25">
      <c r="A6" s="1"/>
      <c r="B6" s="36" t="s">
        <v>141</v>
      </c>
      <c r="C6" s="36"/>
      <c r="D6" s="36"/>
      <c r="E6" s="7"/>
    </row>
    <row r="7" spans="1:5" ht="15" x14ac:dyDescent="0.25">
      <c r="A7" s="1"/>
      <c r="B7" s="36" t="s">
        <v>157</v>
      </c>
      <c r="C7" s="36"/>
      <c r="D7" s="36"/>
      <c r="E7" s="7"/>
    </row>
    <row r="8" spans="1:5" ht="15" x14ac:dyDescent="0.25">
      <c r="A8" s="1"/>
      <c r="B8" s="36" t="s">
        <v>158</v>
      </c>
      <c r="C8" s="36"/>
      <c r="D8" s="36"/>
      <c r="E8" s="26"/>
    </row>
    <row r="9" spans="1:5" ht="15" x14ac:dyDescent="0.25">
      <c r="A9" s="1"/>
      <c r="B9" s="28"/>
      <c r="C9" s="28"/>
      <c r="D9" s="28"/>
      <c r="E9" s="26"/>
    </row>
    <row r="10" spans="1:5" ht="33.75" customHeight="1" x14ac:dyDescent="0.2">
      <c r="A10" s="32" t="s">
        <v>142</v>
      </c>
      <c r="B10" s="32"/>
      <c r="C10" s="32"/>
      <c r="D10" s="32"/>
    </row>
    <row r="11" spans="1:5" ht="15" x14ac:dyDescent="0.25">
      <c r="A11" s="8"/>
      <c r="B11" s="8"/>
      <c r="C11" s="9"/>
      <c r="D11" s="8" t="s">
        <v>0</v>
      </c>
    </row>
    <row r="12" spans="1:5" ht="21" customHeight="1" x14ac:dyDescent="0.2">
      <c r="A12" s="33" t="s">
        <v>57</v>
      </c>
      <c r="B12" s="34" t="s">
        <v>67</v>
      </c>
      <c r="C12" s="35"/>
      <c r="D12" s="33" t="s">
        <v>1</v>
      </c>
    </row>
    <row r="13" spans="1:5" ht="75" x14ac:dyDescent="0.2">
      <c r="A13" s="33"/>
      <c r="B13" s="10" t="s">
        <v>58</v>
      </c>
      <c r="C13" s="10" t="s">
        <v>2</v>
      </c>
      <c r="D13" s="33"/>
    </row>
    <row r="14" spans="1:5" ht="15" x14ac:dyDescent="0.25">
      <c r="A14" s="11">
        <v>1</v>
      </c>
      <c r="B14" s="11">
        <v>2</v>
      </c>
      <c r="C14" s="11">
        <v>3</v>
      </c>
      <c r="D14" s="11">
        <v>4</v>
      </c>
    </row>
    <row r="15" spans="1:5" ht="15" x14ac:dyDescent="0.25">
      <c r="A15" s="30" t="s">
        <v>3</v>
      </c>
      <c r="B15" s="12">
        <v>182</v>
      </c>
      <c r="C15" s="12" t="s">
        <v>4</v>
      </c>
      <c r="D15" s="14">
        <f>+D16</f>
        <v>636000.5</v>
      </c>
      <c r="E15" s="2"/>
    </row>
    <row r="16" spans="1:5" ht="15" x14ac:dyDescent="0.25">
      <c r="A16" s="30" t="s">
        <v>5</v>
      </c>
      <c r="B16" s="12">
        <v>182</v>
      </c>
      <c r="C16" s="12" t="s">
        <v>6</v>
      </c>
      <c r="D16" s="14">
        <v>636000.5</v>
      </c>
      <c r="E16" s="2"/>
    </row>
    <row r="17" spans="1:5" ht="30" x14ac:dyDescent="0.25">
      <c r="A17" s="30" t="s">
        <v>99</v>
      </c>
      <c r="B17" s="12">
        <v>182</v>
      </c>
      <c r="C17" s="12" t="s">
        <v>98</v>
      </c>
      <c r="D17" s="14">
        <f>+D18+D23</f>
        <v>24680</v>
      </c>
      <c r="E17" s="2"/>
    </row>
    <row r="18" spans="1:5" ht="30.75" customHeight="1" x14ac:dyDescent="0.25">
      <c r="A18" s="30" t="s">
        <v>101</v>
      </c>
      <c r="B18" s="12">
        <v>182</v>
      </c>
      <c r="C18" s="12" t="s">
        <v>100</v>
      </c>
      <c r="D18" s="14">
        <f>+D19+D20+D21+D22</f>
        <v>22200</v>
      </c>
      <c r="E18" s="2"/>
    </row>
    <row r="19" spans="1:5" ht="48" customHeight="1" x14ac:dyDescent="0.25">
      <c r="A19" s="30" t="s">
        <v>37</v>
      </c>
      <c r="B19" s="12">
        <v>182</v>
      </c>
      <c r="C19" s="12" t="s">
        <v>7</v>
      </c>
      <c r="D19" s="14">
        <v>11636.1</v>
      </c>
      <c r="E19" s="2"/>
    </row>
    <row r="20" spans="1:5" ht="60.75" customHeight="1" x14ac:dyDescent="0.25">
      <c r="A20" s="30" t="s">
        <v>38</v>
      </c>
      <c r="B20" s="12">
        <v>182</v>
      </c>
      <c r="C20" s="12" t="s">
        <v>8</v>
      </c>
      <c r="D20" s="14">
        <v>52.2</v>
      </c>
      <c r="E20" s="2"/>
    </row>
    <row r="21" spans="1:5" ht="48" customHeight="1" x14ac:dyDescent="0.25">
      <c r="A21" s="30" t="s">
        <v>39</v>
      </c>
      <c r="B21" s="12">
        <v>182</v>
      </c>
      <c r="C21" s="12" t="s">
        <v>9</v>
      </c>
      <c r="D21" s="14">
        <v>11700.6</v>
      </c>
      <c r="E21" s="2"/>
    </row>
    <row r="22" spans="1:5" ht="48" customHeight="1" x14ac:dyDescent="0.25">
      <c r="A22" s="30" t="s">
        <v>40</v>
      </c>
      <c r="B22" s="12">
        <v>182</v>
      </c>
      <c r="C22" s="12" t="s">
        <v>10</v>
      </c>
      <c r="D22" s="14">
        <v>-1188.9000000000001</v>
      </c>
      <c r="E22" s="2"/>
    </row>
    <row r="23" spans="1:5" ht="15" x14ac:dyDescent="0.25">
      <c r="A23" s="30" t="s">
        <v>103</v>
      </c>
      <c r="B23" s="12">
        <v>182</v>
      </c>
      <c r="C23" s="12" t="s">
        <v>102</v>
      </c>
      <c r="D23" s="14">
        <v>2480</v>
      </c>
      <c r="E23" s="2"/>
    </row>
    <row r="24" spans="1:5" ht="15" x14ac:dyDescent="0.25">
      <c r="A24" s="30" t="s">
        <v>68</v>
      </c>
      <c r="B24" s="12">
        <v>182</v>
      </c>
      <c r="C24" s="12" t="s">
        <v>69</v>
      </c>
      <c r="D24" s="14">
        <f>D25</f>
        <v>118</v>
      </c>
      <c r="E24" s="2"/>
    </row>
    <row r="25" spans="1:5" ht="15" x14ac:dyDescent="0.25">
      <c r="A25" s="30" t="s">
        <v>104</v>
      </c>
      <c r="B25" s="12">
        <v>182</v>
      </c>
      <c r="C25" s="12" t="s">
        <v>70</v>
      </c>
      <c r="D25" s="14">
        <v>118</v>
      </c>
      <c r="E25" s="2"/>
    </row>
    <row r="26" spans="1:5" ht="15" x14ac:dyDescent="0.25">
      <c r="A26" s="30" t="s">
        <v>11</v>
      </c>
      <c r="B26" s="12">
        <v>182</v>
      </c>
      <c r="C26" s="12" t="s">
        <v>12</v>
      </c>
      <c r="D26" s="14">
        <f>+D27+D28</f>
        <v>40884</v>
      </c>
      <c r="E26" s="2"/>
    </row>
    <row r="27" spans="1:5" ht="31.5" customHeight="1" x14ac:dyDescent="0.25">
      <c r="A27" s="30" t="s">
        <v>41</v>
      </c>
      <c r="B27" s="12">
        <v>182</v>
      </c>
      <c r="C27" s="12" t="s">
        <v>13</v>
      </c>
      <c r="D27" s="14">
        <v>10140</v>
      </c>
      <c r="E27" s="2"/>
    </row>
    <row r="28" spans="1:5" ht="15" x14ac:dyDescent="0.25">
      <c r="A28" s="30" t="s">
        <v>14</v>
      </c>
      <c r="B28" s="12">
        <v>182</v>
      </c>
      <c r="C28" s="12" t="s">
        <v>15</v>
      </c>
      <c r="D28" s="14">
        <f>+D29+D30</f>
        <v>30744</v>
      </c>
      <c r="E28" s="2"/>
    </row>
    <row r="29" spans="1:5" ht="30" x14ac:dyDescent="0.25">
      <c r="A29" s="30" t="s">
        <v>42</v>
      </c>
      <c r="B29" s="12">
        <v>182</v>
      </c>
      <c r="C29" s="12" t="s">
        <v>16</v>
      </c>
      <c r="D29" s="14">
        <v>23144</v>
      </c>
      <c r="E29" s="2"/>
    </row>
    <row r="30" spans="1:5" ht="30" x14ac:dyDescent="0.25">
      <c r="A30" s="30" t="s">
        <v>43</v>
      </c>
      <c r="B30" s="16">
        <v>182</v>
      </c>
      <c r="C30" s="16" t="s">
        <v>17</v>
      </c>
      <c r="D30" s="14">
        <v>7600</v>
      </c>
      <c r="E30" s="2"/>
    </row>
    <row r="31" spans="1:5" ht="15" hidden="1" x14ac:dyDescent="0.25">
      <c r="A31" s="30" t="s">
        <v>18</v>
      </c>
      <c r="B31" s="13">
        <v>952</v>
      </c>
      <c r="C31" s="16" t="s">
        <v>19</v>
      </c>
      <c r="D31" s="14">
        <f>+D32</f>
        <v>0</v>
      </c>
      <c r="E31" s="2"/>
    </row>
    <row r="32" spans="1:5" ht="62.25" hidden="1" customHeight="1" x14ac:dyDescent="0.25">
      <c r="A32" s="30" t="s">
        <v>44</v>
      </c>
      <c r="B32" s="16">
        <v>952</v>
      </c>
      <c r="C32" s="16" t="s">
        <v>20</v>
      </c>
      <c r="D32" s="14">
        <v>0</v>
      </c>
      <c r="E32" s="2"/>
    </row>
    <row r="33" spans="1:5" ht="21" customHeight="1" x14ac:dyDescent="0.25">
      <c r="A33" s="30" t="s">
        <v>143</v>
      </c>
      <c r="B33" s="31" t="s">
        <v>30</v>
      </c>
      <c r="C33" s="16" t="s">
        <v>31</v>
      </c>
      <c r="D33" s="14">
        <f>+D15+D17+D24+D26+D31</f>
        <v>701682.5</v>
      </c>
      <c r="E33" s="2"/>
    </row>
    <row r="34" spans="1:5" ht="30" x14ac:dyDescent="0.25">
      <c r="A34" s="30" t="s">
        <v>79</v>
      </c>
      <c r="B34" s="16">
        <v>952</v>
      </c>
      <c r="C34" s="12" t="s">
        <v>21</v>
      </c>
      <c r="D34" s="22">
        <f>D35+D36+D37+D40+D39+D41+D38</f>
        <v>59684.2</v>
      </c>
      <c r="E34" s="2"/>
    </row>
    <row r="35" spans="1:5" ht="62.25" customHeight="1" x14ac:dyDescent="0.25">
      <c r="A35" s="30" t="s">
        <v>45</v>
      </c>
      <c r="B35" s="16">
        <v>952</v>
      </c>
      <c r="C35" s="17" t="s">
        <v>22</v>
      </c>
      <c r="D35" s="18">
        <v>15944.1</v>
      </c>
      <c r="E35" s="2"/>
    </row>
    <row r="36" spans="1:5" ht="60" x14ac:dyDescent="0.25">
      <c r="A36" s="30" t="s">
        <v>46</v>
      </c>
      <c r="B36" s="16">
        <v>952</v>
      </c>
      <c r="C36" s="17" t="s">
        <v>23</v>
      </c>
      <c r="D36" s="18">
        <v>20473</v>
      </c>
      <c r="E36" s="2"/>
    </row>
    <row r="37" spans="1:5" ht="30" x14ac:dyDescent="0.25">
      <c r="A37" s="30" t="s">
        <v>47</v>
      </c>
      <c r="B37" s="16">
        <v>952</v>
      </c>
      <c r="C37" s="19" t="s">
        <v>24</v>
      </c>
      <c r="D37" s="18">
        <v>15728.4</v>
      </c>
      <c r="E37" s="2"/>
    </row>
    <row r="38" spans="1:5" ht="137.25" hidden="1" customHeight="1" x14ac:dyDescent="0.25">
      <c r="A38" s="30" t="s">
        <v>114</v>
      </c>
      <c r="B38" s="16">
        <v>843</v>
      </c>
      <c r="C38" s="19" t="s">
        <v>113</v>
      </c>
      <c r="D38" s="18">
        <v>0</v>
      </c>
      <c r="E38" s="2"/>
    </row>
    <row r="39" spans="1:5" ht="45" hidden="1" x14ac:dyDescent="0.25">
      <c r="A39" s="30" t="s">
        <v>63</v>
      </c>
      <c r="B39" s="16">
        <v>952</v>
      </c>
      <c r="C39" s="19" t="s">
        <v>62</v>
      </c>
      <c r="D39" s="18">
        <v>0</v>
      </c>
      <c r="E39" s="2"/>
    </row>
    <row r="40" spans="1:5" ht="60" x14ac:dyDescent="0.25">
      <c r="A40" s="30" t="s">
        <v>48</v>
      </c>
      <c r="B40" s="16">
        <v>952</v>
      </c>
      <c r="C40" s="19" t="s">
        <v>64</v>
      </c>
      <c r="D40" s="18">
        <v>5978.7</v>
      </c>
      <c r="E40" s="2"/>
    </row>
    <row r="41" spans="1:5" ht="76.5" customHeight="1" x14ac:dyDescent="0.25">
      <c r="A41" s="30" t="s">
        <v>137</v>
      </c>
      <c r="B41" s="16">
        <v>952</v>
      </c>
      <c r="C41" s="19" t="s">
        <v>71</v>
      </c>
      <c r="D41" s="18">
        <v>1560</v>
      </c>
      <c r="E41" s="2"/>
    </row>
    <row r="42" spans="1:5" ht="15" x14ac:dyDescent="0.25">
      <c r="A42" s="30" t="s">
        <v>119</v>
      </c>
      <c r="B42" s="16">
        <v>952</v>
      </c>
      <c r="C42" s="12" t="s">
        <v>115</v>
      </c>
      <c r="D42" s="18">
        <f>+D43+D44+D45</f>
        <v>838.19999999999993</v>
      </c>
      <c r="E42" s="2"/>
    </row>
    <row r="43" spans="1:5" ht="30" x14ac:dyDescent="0.25">
      <c r="A43" s="30" t="s">
        <v>51</v>
      </c>
      <c r="B43" s="16">
        <v>952</v>
      </c>
      <c r="C43" s="19" t="s">
        <v>25</v>
      </c>
      <c r="D43" s="18">
        <v>84.8</v>
      </c>
      <c r="E43" s="2"/>
    </row>
    <row r="44" spans="1:5" ht="30" x14ac:dyDescent="0.25">
      <c r="A44" s="30" t="s">
        <v>52</v>
      </c>
      <c r="B44" s="16">
        <v>952</v>
      </c>
      <c r="C44" s="19" t="s">
        <v>26</v>
      </c>
      <c r="D44" s="18">
        <v>753.4</v>
      </c>
      <c r="E44" s="2"/>
    </row>
    <row r="45" spans="1:5" ht="15" x14ac:dyDescent="0.25">
      <c r="A45" s="30" t="s">
        <v>59</v>
      </c>
      <c r="B45" s="16">
        <v>952</v>
      </c>
      <c r="C45" s="19" t="s">
        <v>60</v>
      </c>
      <c r="D45" s="18">
        <v>0</v>
      </c>
      <c r="E45" s="2"/>
    </row>
    <row r="46" spans="1:5" ht="15" x14ac:dyDescent="0.25">
      <c r="A46" s="30" t="s">
        <v>120</v>
      </c>
      <c r="B46" s="16">
        <v>952</v>
      </c>
      <c r="C46" s="12" t="s">
        <v>116</v>
      </c>
      <c r="D46" s="18">
        <f>+D47+D48+D49+D50</f>
        <v>14017.8</v>
      </c>
      <c r="E46" s="2"/>
    </row>
    <row r="47" spans="1:5" ht="61.5" customHeight="1" x14ac:dyDescent="0.25">
      <c r="A47" s="30" t="s">
        <v>49</v>
      </c>
      <c r="B47" s="16">
        <v>952</v>
      </c>
      <c r="C47" s="19" t="s">
        <v>65</v>
      </c>
      <c r="D47" s="18">
        <v>7072</v>
      </c>
      <c r="E47" s="2"/>
    </row>
    <row r="48" spans="1:5" ht="31.5" customHeight="1" x14ac:dyDescent="0.25">
      <c r="A48" s="30" t="s">
        <v>50</v>
      </c>
      <c r="B48" s="16">
        <v>952</v>
      </c>
      <c r="C48" s="19" t="s">
        <v>66</v>
      </c>
      <c r="D48" s="18">
        <v>3600</v>
      </c>
      <c r="E48" s="2"/>
    </row>
    <row r="49" spans="1:5" ht="45" x14ac:dyDescent="0.25">
      <c r="A49" s="30" t="s">
        <v>106</v>
      </c>
      <c r="B49" s="16">
        <v>952</v>
      </c>
      <c r="C49" s="19" t="s">
        <v>105</v>
      </c>
      <c r="D49" s="18">
        <v>2500</v>
      </c>
      <c r="E49" s="2"/>
    </row>
    <row r="50" spans="1:5" ht="62.25" customHeight="1" x14ac:dyDescent="0.25">
      <c r="A50" s="30" t="s">
        <v>138</v>
      </c>
      <c r="B50" s="16">
        <v>952</v>
      </c>
      <c r="C50" s="19" t="s">
        <v>72</v>
      </c>
      <c r="D50" s="18">
        <v>845.8</v>
      </c>
      <c r="E50" s="2"/>
    </row>
    <row r="51" spans="1:5" ht="15" x14ac:dyDescent="0.25">
      <c r="A51" s="30" t="s">
        <v>121</v>
      </c>
      <c r="B51" s="31" t="s">
        <v>30</v>
      </c>
      <c r="C51" s="12" t="s">
        <v>117</v>
      </c>
      <c r="D51" s="18">
        <f>+D52+D53+D54+D55+D56+D57+D58</f>
        <v>7264.5</v>
      </c>
      <c r="E51" s="2"/>
    </row>
    <row r="52" spans="1:5" ht="45" x14ac:dyDescent="0.25">
      <c r="A52" s="30" t="s">
        <v>54</v>
      </c>
      <c r="B52" s="16">
        <v>952</v>
      </c>
      <c r="C52" s="12" t="s">
        <v>28</v>
      </c>
      <c r="D52" s="18">
        <v>100</v>
      </c>
      <c r="E52" s="2"/>
    </row>
    <row r="53" spans="1:5" ht="60" x14ac:dyDescent="0.25">
      <c r="A53" s="30" t="s">
        <v>73</v>
      </c>
      <c r="B53" s="16">
        <v>952</v>
      </c>
      <c r="C53" s="12" t="s">
        <v>74</v>
      </c>
      <c r="D53" s="18">
        <v>100</v>
      </c>
      <c r="E53" s="2"/>
    </row>
    <row r="54" spans="1:5" ht="60" x14ac:dyDescent="0.25">
      <c r="A54" s="30" t="s">
        <v>75</v>
      </c>
      <c r="B54" s="16">
        <v>952</v>
      </c>
      <c r="C54" s="12" t="s">
        <v>76</v>
      </c>
      <c r="D54" s="18">
        <v>100</v>
      </c>
      <c r="E54" s="2"/>
    </row>
    <row r="55" spans="1:5" ht="45.75" customHeight="1" x14ac:dyDescent="0.25">
      <c r="A55" s="30" t="s">
        <v>77</v>
      </c>
      <c r="B55" s="16">
        <v>952</v>
      </c>
      <c r="C55" s="12" t="s">
        <v>78</v>
      </c>
      <c r="D55" s="18">
        <v>50</v>
      </c>
      <c r="E55" s="2"/>
    </row>
    <row r="56" spans="1:5" ht="122.25" hidden="1" customHeight="1" x14ac:dyDescent="0.25">
      <c r="A56" s="30" t="s">
        <v>136</v>
      </c>
      <c r="B56" s="16"/>
      <c r="C56" s="12" t="s">
        <v>135</v>
      </c>
      <c r="D56" s="18">
        <v>0</v>
      </c>
      <c r="E56" s="2"/>
    </row>
    <row r="57" spans="1:5" ht="46.5" customHeight="1" x14ac:dyDescent="0.25">
      <c r="A57" s="30" t="s">
        <v>53</v>
      </c>
      <c r="B57" s="16">
        <v>952</v>
      </c>
      <c r="C57" s="12" t="s">
        <v>27</v>
      </c>
      <c r="D57" s="18">
        <v>5000</v>
      </c>
      <c r="E57" s="2"/>
    </row>
    <row r="58" spans="1:5" ht="48" customHeight="1" x14ac:dyDescent="0.25">
      <c r="A58" s="30" t="s">
        <v>85</v>
      </c>
      <c r="B58" s="19">
        <v>182</v>
      </c>
      <c r="C58" s="19" t="s">
        <v>83</v>
      </c>
      <c r="D58" s="21">
        <v>1914.5</v>
      </c>
      <c r="E58" s="2"/>
    </row>
    <row r="59" spans="1:5" ht="15" hidden="1" x14ac:dyDescent="0.25">
      <c r="A59" s="30" t="s">
        <v>122</v>
      </c>
      <c r="B59" s="19">
        <v>952</v>
      </c>
      <c r="C59" s="12" t="s">
        <v>118</v>
      </c>
      <c r="D59" s="21">
        <f>+D60</f>
        <v>0</v>
      </c>
      <c r="E59" s="2"/>
    </row>
    <row r="60" spans="1:5" ht="15" hidden="1" x14ac:dyDescent="0.25">
      <c r="A60" s="30" t="s">
        <v>108</v>
      </c>
      <c r="B60" s="19">
        <v>952</v>
      </c>
      <c r="C60" s="19" t="s">
        <v>107</v>
      </c>
      <c r="D60" s="21">
        <v>0</v>
      </c>
      <c r="E60" s="2"/>
    </row>
    <row r="61" spans="1:5" ht="15" x14ac:dyDescent="0.25">
      <c r="A61" s="30" t="s">
        <v>144</v>
      </c>
      <c r="B61" s="31" t="s">
        <v>30</v>
      </c>
      <c r="C61" s="16" t="s">
        <v>31</v>
      </c>
      <c r="D61" s="14">
        <f>+D34+D42+D46+D51+D59</f>
        <v>81804.7</v>
      </c>
      <c r="E61" s="2"/>
    </row>
    <row r="62" spans="1:5" ht="15" x14ac:dyDescent="0.25">
      <c r="A62" s="30" t="s">
        <v>29</v>
      </c>
      <c r="B62" s="23" t="s">
        <v>30</v>
      </c>
      <c r="C62" s="19" t="s">
        <v>31</v>
      </c>
      <c r="D62" s="14">
        <f>+D33+D61</f>
        <v>783487.2</v>
      </c>
      <c r="E62" s="2"/>
    </row>
    <row r="63" spans="1:5" ht="30" x14ac:dyDescent="0.25">
      <c r="A63" s="30" t="s">
        <v>123</v>
      </c>
      <c r="B63" s="23" t="s">
        <v>125</v>
      </c>
      <c r="C63" s="19" t="s">
        <v>124</v>
      </c>
      <c r="D63" s="24">
        <f>+D64+D65+D66+D67+D68+D69+D70+D71+D72+D73+D74+D75+D76+D77+D78+D79+D80+D81+D82</f>
        <v>693306</v>
      </c>
      <c r="E63" s="2"/>
    </row>
    <row r="64" spans="1:5" ht="32.25" customHeight="1" x14ac:dyDescent="0.25">
      <c r="A64" s="30" t="s">
        <v>145</v>
      </c>
      <c r="B64" s="19">
        <v>952</v>
      </c>
      <c r="C64" s="20" t="s">
        <v>33</v>
      </c>
      <c r="D64" s="21">
        <v>133699.4</v>
      </c>
      <c r="E64" s="2"/>
    </row>
    <row r="65" spans="1:5" ht="34.5" customHeight="1" x14ac:dyDescent="0.25">
      <c r="A65" s="30" t="s">
        <v>146</v>
      </c>
      <c r="B65" s="19">
        <v>952</v>
      </c>
      <c r="C65" s="20" t="s">
        <v>61</v>
      </c>
      <c r="D65" s="21">
        <v>417724.4</v>
      </c>
      <c r="E65" s="2"/>
    </row>
    <row r="66" spans="1:5" ht="75.75" customHeight="1" x14ac:dyDescent="0.25">
      <c r="A66" s="30" t="s">
        <v>154</v>
      </c>
      <c r="B66" s="19">
        <v>952</v>
      </c>
      <c r="C66" s="20" t="s">
        <v>34</v>
      </c>
      <c r="D66" s="21">
        <v>0</v>
      </c>
      <c r="E66" s="2"/>
    </row>
    <row r="67" spans="1:5" ht="30" x14ac:dyDescent="0.25">
      <c r="A67" s="30" t="s">
        <v>155</v>
      </c>
      <c r="B67" s="19">
        <v>952</v>
      </c>
      <c r="C67" s="20" t="s">
        <v>34</v>
      </c>
      <c r="D67" s="21">
        <v>69009.600000000006</v>
      </c>
      <c r="E67" s="2"/>
    </row>
    <row r="68" spans="1:5" ht="30" hidden="1" x14ac:dyDescent="0.25">
      <c r="A68" s="30" t="s">
        <v>147</v>
      </c>
      <c r="B68" s="19">
        <v>952</v>
      </c>
      <c r="C68" s="20" t="s">
        <v>89</v>
      </c>
      <c r="D68" s="21">
        <v>0</v>
      </c>
      <c r="E68" s="2"/>
    </row>
    <row r="69" spans="1:5" ht="30" hidden="1" x14ac:dyDescent="0.25">
      <c r="A69" s="30" t="s">
        <v>148</v>
      </c>
      <c r="B69" s="19">
        <v>952</v>
      </c>
      <c r="C69" s="20" t="s">
        <v>88</v>
      </c>
      <c r="D69" s="21">
        <v>0</v>
      </c>
    </row>
    <row r="70" spans="1:5" ht="45.75" customHeight="1" x14ac:dyDescent="0.25">
      <c r="A70" s="30" t="s">
        <v>149</v>
      </c>
      <c r="B70" s="19">
        <v>952</v>
      </c>
      <c r="C70" s="20" t="s">
        <v>35</v>
      </c>
      <c r="D70" s="21">
        <v>68721.8</v>
      </c>
    </row>
    <row r="71" spans="1:5" ht="90" hidden="1" x14ac:dyDescent="0.25">
      <c r="A71" s="30" t="s">
        <v>80</v>
      </c>
      <c r="B71" s="19">
        <v>952</v>
      </c>
      <c r="C71" s="20" t="s">
        <v>35</v>
      </c>
      <c r="D71" s="21">
        <v>0</v>
      </c>
    </row>
    <row r="72" spans="1:5" ht="45" hidden="1" x14ac:dyDescent="0.25">
      <c r="A72" s="30" t="s">
        <v>55</v>
      </c>
      <c r="B72" s="19">
        <v>952</v>
      </c>
      <c r="C72" s="20" t="s">
        <v>35</v>
      </c>
      <c r="D72" s="21">
        <v>0</v>
      </c>
    </row>
    <row r="73" spans="1:5" ht="30" x14ac:dyDescent="0.25">
      <c r="A73" s="30" t="s">
        <v>151</v>
      </c>
      <c r="B73" s="19">
        <v>952</v>
      </c>
      <c r="C73" s="20" t="s">
        <v>35</v>
      </c>
      <c r="D73" s="21">
        <v>0</v>
      </c>
    </row>
    <row r="74" spans="1:5" ht="30" hidden="1" x14ac:dyDescent="0.25">
      <c r="A74" s="30" t="s">
        <v>109</v>
      </c>
      <c r="B74" s="19">
        <v>952</v>
      </c>
      <c r="C74" s="20" t="s">
        <v>35</v>
      </c>
      <c r="D74" s="21"/>
    </row>
    <row r="75" spans="1:5" ht="30" hidden="1" x14ac:dyDescent="0.25">
      <c r="A75" s="30" t="s">
        <v>86</v>
      </c>
      <c r="B75" s="19">
        <v>952</v>
      </c>
      <c r="C75" s="20" t="s">
        <v>35</v>
      </c>
      <c r="D75" s="21"/>
    </row>
    <row r="76" spans="1:5" ht="47.25" hidden="1" customHeight="1" x14ac:dyDescent="0.25">
      <c r="A76" s="30" t="s">
        <v>56</v>
      </c>
      <c r="B76" s="19">
        <v>952</v>
      </c>
      <c r="C76" s="19" t="s">
        <v>36</v>
      </c>
      <c r="D76" s="21">
        <v>0</v>
      </c>
    </row>
    <row r="77" spans="1:5" ht="47.25" customHeight="1" x14ac:dyDescent="0.25">
      <c r="A77" s="30" t="s">
        <v>152</v>
      </c>
      <c r="B77" s="19">
        <v>952</v>
      </c>
      <c r="C77" s="19" t="s">
        <v>35</v>
      </c>
      <c r="D77" s="21">
        <v>4150.2</v>
      </c>
    </row>
    <row r="78" spans="1:5" ht="90" x14ac:dyDescent="0.25">
      <c r="A78" s="30" t="s">
        <v>150</v>
      </c>
      <c r="B78" s="19">
        <v>952</v>
      </c>
      <c r="C78" s="19" t="s">
        <v>36</v>
      </c>
      <c r="D78" s="21">
        <v>0.6</v>
      </c>
    </row>
    <row r="79" spans="1:5" ht="77.25" customHeight="1" x14ac:dyDescent="0.25">
      <c r="A79" s="30" t="s">
        <v>110</v>
      </c>
      <c r="B79" s="19">
        <v>952</v>
      </c>
      <c r="C79" s="20" t="s">
        <v>84</v>
      </c>
      <c r="D79" s="21">
        <f>422152.6-422152.6</f>
        <v>0</v>
      </c>
    </row>
    <row r="80" spans="1:5" ht="62.25" hidden="1" customHeight="1" x14ac:dyDescent="0.25">
      <c r="A80" s="30" t="s">
        <v>92</v>
      </c>
      <c r="B80" s="19">
        <v>952</v>
      </c>
      <c r="C80" s="20" t="s">
        <v>84</v>
      </c>
      <c r="D80" s="21"/>
    </row>
    <row r="81" spans="1:5" ht="75" hidden="1" x14ac:dyDescent="0.25">
      <c r="A81" s="15" t="s">
        <v>93</v>
      </c>
      <c r="B81" s="19">
        <v>952</v>
      </c>
      <c r="C81" s="29" t="s">
        <v>84</v>
      </c>
      <c r="D81" s="21"/>
    </row>
    <row r="82" spans="1:5" ht="75.75" hidden="1" customHeight="1" x14ac:dyDescent="0.25">
      <c r="A82" s="30" t="s">
        <v>111</v>
      </c>
      <c r="B82" s="19">
        <v>952</v>
      </c>
      <c r="C82" s="20" t="s">
        <v>84</v>
      </c>
      <c r="D82" s="21"/>
    </row>
    <row r="83" spans="1:5" ht="15" hidden="1" x14ac:dyDescent="0.25">
      <c r="A83" s="30" t="s">
        <v>128</v>
      </c>
      <c r="B83" s="19">
        <v>952</v>
      </c>
      <c r="C83" s="20" t="s">
        <v>127</v>
      </c>
      <c r="D83" s="21">
        <f>+D84</f>
        <v>0</v>
      </c>
    </row>
    <row r="84" spans="1:5" ht="30" hidden="1" x14ac:dyDescent="0.25">
      <c r="A84" s="30" t="s">
        <v>91</v>
      </c>
      <c r="B84" s="19">
        <v>952</v>
      </c>
      <c r="C84" s="20" t="s">
        <v>90</v>
      </c>
      <c r="D84" s="21">
        <v>0</v>
      </c>
    </row>
    <row r="85" spans="1:5" ht="15" hidden="1" x14ac:dyDescent="0.25">
      <c r="A85" s="30" t="s">
        <v>129</v>
      </c>
      <c r="B85" s="19">
        <v>952</v>
      </c>
      <c r="C85" s="20" t="s">
        <v>130</v>
      </c>
      <c r="D85" s="21">
        <f>+D86</f>
        <v>0</v>
      </c>
    </row>
    <row r="86" spans="1:5" ht="15" hidden="1" x14ac:dyDescent="0.25">
      <c r="A86" s="30" t="s">
        <v>94</v>
      </c>
      <c r="B86" s="19">
        <v>952</v>
      </c>
      <c r="C86" s="20" t="s">
        <v>95</v>
      </c>
      <c r="D86" s="21">
        <v>0</v>
      </c>
    </row>
    <row r="87" spans="1:5" ht="45" hidden="1" x14ac:dyDescent="0.25">
      <c r="A87" s="30" t="s">
        <v>131</v>
      </c>
      <c r="B87" s="19">
        <v>952</v>
      </c>
      <c r="C87" s="20" t="s">
        <v>132</v>
      </c>
      <c r="D87" s="21">
        <f>+D88</f>
        <v>0</v>
      </c>
    </row>
    <row r="88" spans="1:5" ht="30" hidden="1" x14ac:dyDescent="0.25">
      <c r="A88" s="30" t="s">
        <v>97</v>
      </c>
      <c r="B88" s="19">
        <v>952</v>
      </c>
      <c r="C88" s="20" t="s">
        <v>96</v>
      </c>
      <c r="D88" s="21">
        <v>0</v>
      </c>
    </row>
    <row r="89" spans="1:5" ht="30" hidden="1" x14ac:dyDescent="0.25">
      <c r="A89" s="30" t="s">
        <v>134</v>
      </c>
      <c r="B89" s="19">
        <v>952</v>
      </c>
      <c r="C89" s="19" t="s">
        <v>133</v>
      </c>
      <c r="D89" s="21">
        <f>+D90</f>
        <v>0</v>
      </c>
    </row>
    <row r="90" spans="1:5" ht="33" hidden="1" customHeight="1" x14ac:dyDescent="0.25">
      <c r="A90" s="30" t="s">
        <v>112</v>
      </c>
      <c r="B90" s="19">
        <v>952</v>
      </c>
      <c r="C90" s="19" t="s">
        <v>87</v>
      </c>
      <c r="D90" s="18">
        <v>0</v>
      </c>
      <c r="E90" s="27"/>
    </row>
    <row r="91" spans="1:5" ht="15" x14ac:dyDescent="0.25">
      <c r="A91" s="30" t="s">
        <v>126</v>
      </c>
      <c r="B91" s="23" t="s">
        <v>125</v>
      </c>
      <c r="C91" s="19" t="s">
        <v>32</v>
      </c>
      <c r="D91" s="24">
        <f>+D63+D83+D85+D87+D89</f>
        <v>693306</v>
      </c>
      <c r="E91" s="27"/>
    </row>
    <row r="92" spans="1:5" ht="15" x14ac:dyDescent="0.25">
      <c r="A92" s="30" t="s">
        <v>153</v>
      </c>
      <c r="B92" s="19"/>
      <c r="C92" s="19"/>
      <c r="D92" s="24">
        <f>+D62+D91</f>
        <v>1476793.2</v>
      </c>
    </row>
    <row r="93" spans="1:5" x14ac:dyDescent="0.2">
      <c r="A93" s="3"/>
      <c r="B93" s="3"/>
      <c r="C93" s="3"/>
      <c r="D93" s="4"/>
    </row>
    <row r="94" spans="1:5" ht="15.75" x14ac:dyDescent="0.25">
      <c r="A94" s="5"/>
      <c r="D94" s="27"/>
    </row>
    <row r="95" spans="1:5" x14ac:dyDescent="0.2">
      <c r="D95" s="27"/>
    </row>
    <row r="102" spans="5:5" x14ac:dyDescent="0.2">
      <c r="E102" s="27"/>
    </row>
  </sheetData>
  <mergeCells count="9">
    <mergeCell ref="A10:D10"/>
    <mergeCell ref="A12:A13"/>
    <mergeCell ref="B12:C12"/>
    <mergeCell ref="D12:D13"/>
    <mergeCell ref="B4:D4"/>
    <mergeCell ref="B5:D5"/>
    <mergeCell ref="B7:D7"/>
    <mergeCell ref="B8:D8"/>
    <mergeCell ref="B6:D6"/>
  </mergeCells>
  <pageMargins left="0.78740157480314965" right="0.59055118110236227" top="0.59055118110236227" bottom="0.59055118110236227" header="0.15748031496062992" footer="0.19685039370078741"/>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2025-11-16T10:36:18Z</cp:lastPrinted>
  <dcterms:created xsi:type="dcterms:W3CDTF">2021-12-15T02:45:11Z</dcterms:created>
  <dcterms:modified xsi:type="dcterms:W3CDTF">2025-12-18T06:47:50Z</dcterms:modified>
</cp:coreProperties>
</file>